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6332" windowHeight="10836" activeTab="0"/>
  </bookViews>
  <sheets>
    <sheet name="0083_55kmList2" sheetId="1" r:id="rId1"/>
  </sheets>
  <definedNames/>
  <calcPr fullCalcOnLoad="1"/>
</workbook>
</file>

<file path=xl/sharedStrings.xml><?xml version="1.0" encoding="utf-8"?>
<sst xmlns="http://schemas.openxmlformats.org/spreadsheetml/2006/main" count="296" uniqueCount="165">
  <si>
    <t>OBJECTID</t>
  </si>
  <si>
    <t>Facility_ID</t>
  </si>
  <si>
    <t>Facility_Name</t>
  </si>
  <si>
    <t>Classification</t>
  </si>
  <si>
    <t>Owner_Name</t>
  </si>
  <si>
    <t>Operating</t>
  </si>
  <si>
    <t>Full_PTE</t>
  </si>
  <si>
    <t>File__</t>
  </si>
  <si>
    <t>Lat</t>
  </si>
  <si>
    <t>NEAR_FID</t>
  </si>
  <si>
    <t>NEAR_DIST</t>
  </si>
  <si>
    <t>NEAR_ANGLE</t>
  </si>
  <si>
    <t>Steelhead Platform</t>
  </si>
  <si>
    <t>Major [A]</t>
  </si>
  <si>
    <t xml:space="preserve">Hilcorp Alaska, LLC </t>
  </si>
  <si>
    <t>Yes</t>
  </si>
  <si>
    <t>2339.16.005</t>
  </si>
  <si>
    <t>Kenai Pipeline (KPL) Facility</t>
  </si>
  <si>
    <t xml:space="preserve">Andeavor </t>
  </si>
  <si>
    <t>2320.16.003</t>
  </si>
  <si>
    <t>Kenai Refinery</t>
  </si>
  <si>
    <t>2320.16.002</t>
  </si>
  <si>
    <t>Nikiski Terminal</t>
  </si>
  <si>
    <t>Andeavor Logistics, LP</t>
  </si>
  <si>
    <t>2320.16.008</t>
  </si>
  <si>
    <t>Alaska Oil Sales Soldotna Bulk Sales Facility</t>
  </si>
  <si>
    <t>Synthetic Minor [SM]</t>
  </si>
  <si>
    <t>Petro 49 Inc. dba Petro Marine Services</t>
  </si>
  <si>
    <t>PAEL 040</t>
  </si>
  <si>
    <t>Trading Bay</t>
  </si>
  <si>
    <t>Minor [B]</t>
  </si>
  <si>
    <t>2339.16.012</t>
  </si>
  <si>
    <t>Swanson River Field</t>
  </si>
  <si>
    <t>2339.16.015</t>
  </si>
  <si>
    <t>Dolly Varden Platform</t>
  </si>
  <si>
    <t>2339.16.007</t>
  </si>
  <si>
    <t>Cook Inlet Onshore Drilling &amp; Well Testing Operations</t>
  </si>
  <si>
    <t>Union Oil Company of California (UOCC) (formerly UNOCAL)</t>
  </si>
  <si>
    <t>No</t>
  </si>
  <si>
    <t>2339.16.019</t>
  </si>
  <si>
    <t>Anna Platform</t>
  </si>
  <si>
    <t>2339.16.003</t>
  </si>
  <si>
    <t>Baker Platform</t>
  </si>
  <si>
    <t>2339.16.001</t>
  </si>
  <si>
    <t>Bruce Platform</t>
  </si>
  <si>
    <t>2339.16.009</t>
  </si>
  <si>
    <t>Dillon Platform</t>
  </si>
  <si>
    <t>2339.16.006</t>
  </si>
  <si>
    <t>Granite Point Platform</t>
  </si>
  <si>
    <t>2339.16.010</t>
  </si>
  <si>
    <t>Monopod Platform</t>
  </si>
  <si>
    <t>2339.16.013</t>
  </si>
  <si>
    <t>King Salmon Platform</t>
  </si>
  <si>
    <t>2339.16.011</t>
  </si>
  <si>
    <t>Grayling Platform</t>
  </si>
  <si>
    <t>2339.16.002</t>
  </si>
  <si>
    <t>Beaver Creek Production Facility</t>
  </si>
  <si>
    <t>900.16.108</t>
  </si>
  <si>
    <t>Kenai Nitrogen Operations Plant</t>
  </si>
  <si>
    <t>Agrium US Inc.</t>
  </si>
  <si>
    <t>2339.16.004</t>
  </si>
  <si>
    <t>Platform A</t>
  </si>
  <si>
    <t>2339.16.016</t>
  </si>
  <si>
    <t>Platform C, Middle Ground Shoal, Cook Inlet</t>
  </si>
  <si>
    <t>2339.16.024</t>
  </si>
  <si>
    <t>Bernice Lake Combustion Turbine (BCT) Plant</t>
  </si>
  <si>
    <t>Alaska Electric and Energy Cooperative</t>
  </si>
  <si>
    <t>2100.16.023</t>
  </si>
  <si>
    <t>Kenai Gas Field 34-31 Pad</t>
  </si>
  <si>
    <t>2320.16.006</t>
  </si>
  <si>
    <t>Kenai Liquefied Natural Gas (LNG) Plant</t>
  </si>
  <si>
    <t>Tesoro Logistics GP LLC</t>
  </si>
  <si>
    <t>2320.16.004</t>
  </si>
  <si>
    <t>Tyonek Platform</t>
  </si>
  <si>
    <t>2100.16.005</t>
  </si>
  <si>
    <t xml:space="preserve">Kenai Gas Field 14-6 Pad </t>
  </si>
  <si>
    <t>900.16.112</t>
  </si>
  <si>
    <t>Kenai Gas Field Pad 41-18</t>
  </si>
  <si>
    <t>2320.16.012</t>
  </si>
  <si>
    <t>Christy Lee Loading Platform</t>
  </si>
  <si>
    <t>Cook Inlet Pipe Line Company</t>
  </si>
  <si>
    <t>2339.16.020</t>
  </si>
  <si>
    <t>Drift River Terminal / Christy Lee Platform Aggregated Source</t>
  </si>
  <si>
    <t>2339.16.023</t>
  </si>
  <si>
    <t>CMI 1900 Asphalt Plant</t>
  </si>
  <si>
    <t>Colaska Inc, dba QAP</t>
  </si>
  <si>
    <t>900.16.161</t>
  </si>
  <si>
    <t>West McArthur River Unit</t>
  </si>
  <si>
    <t>Pacific Energy Resources, LTD</t>
  </si>
  <si>
    <t>2339.16.008</t>
  </si>
  <si>
    <t>Granite Point Tank Farm</t>
  </si>
  <si>
    <t>2339.16.026</t>
  </si>
  <si>
    <t>ARB Crusher</t>
  </si>
  <si>
    <t>Knik Construction Co., Inc.</t>
  </si>
  <si>
    <t>900.16.081</t>
  </si>
  <si>
    <t>ADM Drum Mix Asphalt Plant</t>
  </si>
  <si>
    <t>McKenna Brothers Paving Inc.</t>
  </si>
  <si>
    <t>X900 Portable Crusher</t>
  </si>
  <si>
    <t>Granite Construction Company</t>
  </si>
  <si>
    <t>900.16.016</t>
  </si>
  <si>
    <t>Nikiski Incinerator</t>
  </si>
  <si>
    <t>Synthetic Minor 80% [SM]</t>
  </si>
  <si>
    <t>Tyonek Native Corporation</t>
  </si>
  <si>
    <t>2323.16.002</t>
  </si>
  <si>
    <t>Tomcat Prospect</t>
  </si>
  <si>
    <t>Forest Oil Corporation</t>
  </si>
  <si>
    <t>Osprey Platform</t>
  </si>
  <si>
    <t>Cook Inlet Energy, LLC</t>
  </si>
  <si>
    <t>2339.16.022</t>
  </si>
  <si>
    <t>Kustatan Production Facility</t>
  </si>
  <si>
    <t>2339.16.025</t>
  </si>
  <si>
    <t>Nikiski Bulk Cement Facility</t>
  </si>
  <si>
    <t>Halliburton Energy Services, Inc.</t>
  </si>
  <si>
    <t>2300.16.001</t>
  </si>
  <si>
    <t>Dowell Kenai District Bulk Facility</t>
  </si>
  <si>
    <t>Schlumberger Technology Corporation</t>
  </si>
  <si>
    <t>2320.16.014</t>
  </si>
  <si>
    <t>Falls Creek (FC) Pad, TEG Dehydration Unit</t>
  </si>
  <si>
    <t>2320.16.015</t>
  </si>
  <si>
    <t>Kenai Terminal</t>
  </si>
  <si>
    <t>Crowley Fuels LLC (formerly CPD Alaska LLC)</t>
  </si>
  <si>
    <t>PAL 1141</t>
  </si>
  <si>
    <t>Soldotna Combustion Turbine Plant</t>
  </si>
  <si>
    <t>2333.16.002</t>
  </si>
  <si>
    <t>Nikiski Combined Cycle Plant</t>
  </si>
  <si>
    <t>2323.16.005</t>
  </si>
  <si>
    <t>Cook Inlet Gas Storage Facility</t>
  </si>
  <si>
    <t>Cook Inlet Natural Gas Storage Alaska, LLC (CINGSA)</t>
  </si>
  <si>
    <t>2339.16.029</t>
  </si>
  <si>
    <t>Knik Crusher III</t>
  </si>
  <si>
    <t>900.16.222</t>
  </si>
  <si>
    <t>Kitchen Lights Unit, Onshore Production Facility</t>
  </si>
  <si>
    <t>Furie Operating Alaska, LLC</t>
  </si>
  <si>
    <t>2339.16.2342</t>
  </si>
  <si>
    <t>Apache Alaska Corporation</t>
  </si>
  <si>
    <t>Cook Inlet Energy / Spartan 151 Jack - Up Drilling Rig</t>
  </si>
  <si>
    <t>2339.16.2345</t>
  </si>
  <si>
    <t>Liquefaction Plant</t>
  </si>
  <si>
    <t>Alaska Gasline Development Corporation</t>
  </si>
  <si>
    <t>Distance (km)</t>
  </si>
  <si>
    <t>Emission Year</t>
  </si>
  <si>
    <t>NOX</t>
  </si>
  <si>
    <t>CO</t>
  </si>
  <si>
    <t>PM10</t>
  </si>
  <si>
    <t>PM2.5</t>
  </si>
  <si>
    <t>VOCs</t>
  </si>
  <si>
    <t>SO2</t>
  </si>
  <si>
    <t>PTE</t>
  </si>
  <si>
    <t>NOX Baseline Major</t>
  </si>
  <si>
    <t>CO Baseline Major</t>
  </si>
  <si>
    <t>PM Baseline Major</t>
  </si>
  <si>
    <t>PM10 Baseline Major</t>
  </si>
  <si>
    <t>PM2.5 Baseline Major</t>
  </si>
  <si>
    <t>VOCs Baseline Major</t>
  </si>
  <si>
    <t>SO2 Baseline Major</t>
  </si>
  <si>
    <t>NOX Baseline Date Minor</t>
  </si>
  <si>
    <t>CO Baseline Date Minor</t>
  </si>
  <si>
    <t>PM Baseline Date Minor</t>
  </si>
  <si>
    <t>PM10 Baseline Date Minor</t>
  </si>
  <si>
    <t>PM2.5 Baseline Date Minor</t>
  </si>
  <si>
    <t>VOCs Baseline Date Minor</t>
  </si>
  <si>
    <t>SO2 Baseline Date Minor</t>
  </si>
  <si>
    <t>Kitchen Lights Unit Exploration</t>
  </si>
  <si>
    <t>Long</t>
  </si>
  <si>
    <t>TPY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</si>
</sst>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mmm\-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00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/>
      <protection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Alignment="1">
      <alignment/>
    </xf>
    <xf numFmtId="2" fontId="0" fillId="0" borderId="10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1" xfId="0" applyNumberFormat="1" applyFont="1" applyFill="1" applyBorder="1" applyAlignment="1" applyProtection="1">
      <alignment/>
      <protection/>
    </xf>
    <xf numFmtId="164" fontId="0" fillId="33" borderId="11" xfId="0" applyNumberFormat="1" applyFont="1" applyFill="1" applyBorder="1" applyAlignment="1" applyProtection="1">
      <alignment/>
      <protection/>
    </xf>
    <xf numFmtId="164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10" xfId="0" applyNumberFormat="1" applyBorder="1" applyAlignment="1">
      <alignment/>
    </xf>
    <xf numFmtId="2" fontId="0" fillId="33" borderId="10" xfId="0" applyNumberFormat="1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 applyProtection="1">
      <alignment/>
      <protection/>
    </xf>
    <xf numFmtId="16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35" borderId="12" xfId="0" applyFont="1" applyFill="1" applyBorder="1" applyAlignment="1" applyProtection="1">
      <alignment horizontal="center"/>
      <protection/>
    </xf>
    <xf numFmtId="164" fontId="1" fillId="35" borderId="12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72"/>
  <sheetViews>
    <sheetView tabSelected="1" zoomScale="90" zoomScaleNormal="90" zoomScalePageLayoutView="0" workbookViewId="0" topLeftCell="B1">
      <pane ySplit="2" topLeftCell="A12" activePane="bottomLeft" state="frozen"/>
      <selection pane="topLeft" activeCell="A1" sqref="A1"/>
      <selection pane="bottomLeft" activeCell="U55" sqref="U55"/>
    </sheetView>
  </sheetViews>
  <sheetFormatPr defaultColWidth="9.140625" defaultRowHeight="12.75"/>
  <cols>
    <col min="1" max="1" width="10.57421875" style="0" hidden="1" customWidth="1"/>
    <col min="2" max="2" width="7.421875" style="0" customWidth="1"/>
    <col min="3" max="3" width="50.00390625" style="0" customWidth="1"/>
    <col min="4" max="4" width="3.8515625" style="0" hidden="1" customWidth="1"/>
    <col min="5" max="5" width="50.00390625" style="34" customWidth="1"/>
    <col min="6" max="6" width="10.00390625" style="0" bestFit="1" customWidth="1"/>
    <col min="7" max="7" width="11.140625" style="0" bestFit="1" customWidth="1"/>
    <col min="8" max="8" width="16.57421875" style="0" hidden="1" customWidth="1"/>
    <col min="9" max="9" width="9.8515625" style="41" customWidth="1"/>
    <col min="10" max="10" width="10.57421875" style="34" customWidth="1"/>
    <col min="11" max="11" width="16.00390625" style="0" hidden="1" customWidth="1"/>
    <col min="12" max="12" width="13.28125" style="0" hidden="1" customWidth="1"/>
    <col min="13" max="13" width="14.28125" style="37" customWidth="1"/>
    <col min="14" max="14" width="14.8515625" style="34" customWidth="1"/>
    <col min="15" max="15" width="13.8515625" style="0" bestFit="1" customWidth="1"/>
    <col min="16" max="16" width="15.00390625" style="0" bestFit="1" customWidth="1"/>
    <col min="17" max="17" width="13.8515625" style="0" bestFit="1" customWidth="1"/>
    <col min="18" max="19" width="12.7109375" style="0" bestFit="1" customWidth="1"/>
    <col min="20" max="20" width="13.8515625" style="0" bestFit="1" customWidth="1"/>
    <col min="21" max="21" width="13.8515625" style="34" bestFit="1" customWidth="1"/>
    <col min="22" max="31" width="9.140625" style="12" customWidth="1"/>
    <col min="32" max="32" width="11.57421875" style="12" customWidth="1"/>
    <col min="33" max="33" width="10.7109375" style="12" customWidth="1"/>
    <col min="34" max="34" width="9.140625" style="12" customWidth="1"/>
    <col min="35" max="35" width="11.00390625" style="12" bestFit="1" customWidth="1"/>
    <col min="36" max="16384" width="9.140625" style="57" customWidth="1"/>
  </cols>
  <sheetData>
    <row r="1" spans="1:35" s="56" customFormat="1" ht="12.75">
      <c r="A1" s="53"/>
      <c r="B1" s="63" t="s">
        <v>1</v>
      </c>
      <c r="C1" s="63" t="s">
        <v>2</v>
      </c>
      <c r="D1" s="53"/>
      <c r="E1" s="63" t="s">
        <v>4</v>
      </c>
      <c r="F1" s="63" t="s">
        <v>5</v>
      </c>
      <c r="G1" s="63" t="s">
        <v>6</v>
      </c>
      <c r="H1" s="53"/>
      <c r="I1" s="63" t="s">
        <v>8</v>
      </c>
      <c r="J1" s="61" t="s">
        <v>163</v>
      </c>
      <c r="K1" s="53"/>
      <c r="L1" s="53"/>
      <c r="M1" s="62" t="s">
        <v>139</v>
      </c>
      <c r="N1" s="63" t="s">
        <v>11</v>
      </c>
      <c r="O1" s="61" t="s">
        <v>140</v>
      </c>
      <c r="P1" s="64" t="s">
        <v>164</v>
      </c>
      <c r="Q1" s="64"/>
      <c r="R1" s="64"/>
      <c r="S1" s="64"/>
      <c r="T1" s="64"/>
      <c r="U1" s="64"/>
      <c r="V1" s="58" t="s">
        <v>148</v>
      </c>
      <c r="W1" s="58" t="s">
        <v>149</v>
      </c>
      <c r="X1" s="58" t="s">
        <v>150</v>
      </c>
      <c r="Y1" s="58" t="s">
        <v>151</v>
      </c>
      <c r="Z1" s="58" t="s">
        <v>152</v>
      </c>
      <c r="AA1" s="58" t="s">
        <v>153</v>
      </c>
      <c r="AB1" s="58" t="s">
        <v>154</v>
      </c>
      <c r="AC1" s="58" t="s">
        <v>155</v>
      </c>
      <c r="AD1" s="58" t="s">
        <v>156</v>
      </c>
      <c r="AE1" s="58" t="s">
        <v>157</v>
      </c>
      <c r="AF1" s="58" t="s">
        <v>158</v>
      </c>
      <c r="AG1" s="58" t="s">
        <v>159</v>
      </c>
      <c r="AH1" s="58" t="s">
        <v>160</v>
      </c>
      <c r="AI1" s="60" t="s">
        <v>161</v>
      </c>
    </row>
    <row r="2" spans="1:35" s="56" customFormat="1" ht="12.75">
      <c r="A2" s="54" t="s">
        <v>0</v>
      </c>
      <c r="B2" s="63"/>
      <c r="C2" s="63"/>
      <c r="D2" s="54" t="s">
        <v>3</v>
      </c>
      <c r="E2" s="63"/>
      <c r="F2" s="63"/>
      <c r="G2" s="63"/>
      <c r="H2" s="54" t="s">
        <v>7</v>
      </c>
      <c r="I2" s="63"/>
      <c r="J2" s="61"/>
      <c r="K2" s="54" t="s">
        <v>9</v>
      </c>
      <c r="L2" s="54" t="s">
        <v>10</v>
      </c>
      <c r="M2" s="62"/>
      <c r="N2" s="63"/>
      <c r="O2" s="61"/>
      <c r="P2" s="55" t="s">
        <v>141</v>
      </c>
      <c r="Q2" s="55" t="s">
        <v>142</v>
      </c>
      <c r="R2" s="55" t="s">
        <v>143</v>
      </c>
      <c r="S2" s="55" t="s">
        <v>144</v>
      </c>
      <c r="T2" s="55" t="s">
        <v>145</v>
      </c>
      <c r="U2" s="55" t="s">
        <v>146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/>
    </row>
    <row r="3" spans="1:35" ht="12.75">
      <c r="A3" s="1">
        <v>4</v>
      </c>
      <c r="B3" s="1">
        <v>36</v>
      </c>
      <c r="C3" s="2" t="s">
        <v>22</v>
      </c>
      <c r="D3" s="2" t="s">
        <v>13</v>
      </c>
      <c r="E3" s="42" t="s">
        <v>23</v>
      </c>
      <c r="F3" s="2" t="s">
        <v>15</v>
      </c>
      <c r="G3" s="2">
        <v>42.2</v>
      </c>
      <c r="H3" s="2" t="s">
        <v>24</v>
      </c>
      <c r="I3" s="38">
        <v>60.68</v>
      </c>
      <c r="J3" s="42">
        <v>-151.38</v>
      </c>
      <c r="K3" s="1">
        <v>76</v>
      </c>
      <c r="L3" s="2">
        <v>0</v>
      </c>
      <c r="M3" s="35">
        <f aca="true" t="shared" si="0" ref="M3:M48">111.32*L3*-COS(I3)</f>
        <v>0</v>
      </c>
      <c r="N3" s="31">
        <v>0</v>
      </c>
      <c r="O3" s="6">
        <v>2018</v>
      </c>
      <c r="P3" s="8">
        <v>0</v>
      </c>
      <c r="Q3" s="8">
        <v>0</v>
      </c>
      <c r="R3" s="8">
        <v>0</v>
      </c>
      <c r="S3" s="8">
        <v>0</v>
      </c>
      <c r="T3" s="8">
        <v>8.13</v>
      </c>
      <c r="U3" s="44">
        <v>0</v>
      </c>
      <c r="AC3" s="12">
        <v>32181</v>
      </c>
      <c r="AF3" s="12">
        <v>30030</v>
      </c>
      <c r="AG3" s="12">
        <v>41166</v>
      </c>
      <c r="AI3" s="12">
        <v>26584</v>
      </c>
    </row>
    <row r="4" spans="1:35" ht="12.75">
      <c r="A4" s="1">
        <v>19</v>
      </c>
      <c r="B4" s="1">
        <v>83</v>
      </c>
      <c r="C4" s="2" t="s">
        <v>58</v>
      </c>
      <c r="D4" s="2" t="s">
        <v>13</v>
      </c>
      <c r="E4" s="42" t="s">
        <v>59</v>
      </c>
      <c r="F4" s="2" t="s">
        <v>15</v>
      </c>
      <c r="G4" s="2">
        <v>2162306.4</v>
      </c>
      <c r="H4" s="2" t="s">
        <v>60</v>
      </c>
      <c r="I4" s="38">
        <v>60.68</v>
      </c>
      <c r="J4" s="42">
        <v>-151.38</v>
      </c>
      <c r="K4" s="1">
        <v>76</v>
      </c>
      <c r="L4" s="2">
        <v>0</v>
      </c>
      <c r="M4" s="35">
        <f t="shared" si="0"/>
        <v>0</v>
      </c>
      <c r="N4" s="31">
        <v>0</v>
      </c>
      <c r="O4" s="6">
        <v>2018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45">
        <v>0</v>
      </c>
      <c r="AC4" s="12">
        <v>32181</v>
      </c>
      <c r="AF4" s="12">
        <v>30030</v>
      </c>
      <c r="AG4" s="12">
        <v>41166</v>
      </c>
      <c r="AI4" s="12">
        <v>26584</v>
      </c>
    </row>
    <row r="5" spans="1:35" ht="12.75">
      <c r="A5" s="16">
        <v>24</v>
      </c>
      <c r="B5" s="16">
        <v>90</v>
      </c>
      <c r="C5" s="17" t="s">
        <v>70</v>
      </c>
      <c r="D5" s="17" t="s">
        <v>13</v>
      </c>
      <c r="E5" s="43" t="s">
        <v>71</v>
      </c>
      <c r="F5" s="17" t="s">
        <v>15</v>
      </c>
      <c r="G5" s="17">
        <v>787724</v>
      </c>
      <c r="H5" s="17" t="s">
        <v>72</v>
      </c>
      <c r="I5" s="39">
        <v>60.68</v>
      </c>
      <c r="J5" s="43">
        <v>-151.38</v>
      </c>
      <c r="K5" s="16">
        <v>76</v>
      </c>
      <c r="L5" s="17">
        <v>0</v>
      </c>
      <c r="M5" s="36">
        <f t="shared" si="0"/>
        <v>0</v>
      </c>
      <c r="N5" s="32">
        <v>0</v>
      </c>
      <c r="O5" s="18">
        <v>2018</v>
      </c>
      <c r="P5" s="27">
        <v>5.3</v>
      </c>
      <c r="Q5" s="19">
        <v>3.5</v>
      </c>
      <c r="R5" s="19">
        <v>0.4</v>
      </c>
      <c r="S5" s="19"/>
      <c r="T5" s="19">
        <v>0.4</v>
      </c>
      <c r="U5" s="46">
        <v>0.02</v>
      </c>
      <c r="V5" s="20"/>
      <c r="W5" s="20"/>
      <c r="X5" s="20"/>
      <c r="Y5" s="20"/>
      <c r="Z5" s="20"/>
      <c r="AA5" s="20"/>
      <c r="AB5" s="20"/>
      <c r="AC5" s="20">
        <v>32181</v>
      </c>
      <c r="AD5" s="20"/>
      <c r="AE5" s="20"/>
      <c r="AF5" s="20">
        <v>30030</v>
      </c>
      <c r="AG5" s="20">
        <v>41166</v>
      </c>
      <c r="AH5" s="20"/>
      <c r="AI5" s="20">
        <v>26584</v>
      </c>
    </row>
    <row r="6" spans="1:35" ht="12.75">
      <c r="A6" s="16">
        <v>45</v>
      </c>
      <c r="B6" s="16">
        <v>1190</v>
      </c>
      <c r="C6" s="17" t="s">
        <v>124</v>
      </c>
      <c r="D6" s="17" t="s">
        <v>13</v>
      </c>
      <c r="E6" s="43" t="s">
        <v>66</v>
      </c>
      <c r="F6" s="17" t="s">
        <v>15</v>
      </c>
      <c r="G6" s="17">
        <v>568356.6</v>
      </c>
      <c r="H6" s="17" t="s">
        <v>125</v>
      </c>
      <c r="I6" s="39">
        <v>60.68</v>
      </c>
      <c r="J6" s="43">
        <v>-151.38</v>
      </c>
      <c r="K6" s="16">
        <v>76</v>
      </c>
      <c r="L6" s="17">
        <v>0</v>
      </c>
      <c r="M6" s="36">
        <f t="shared" si="0"/>
        <v>0</v>
      </c>
      <c r="N6" s="32">
        <v>0</v>
      </c>
      <c r="O6" s="18">
        <v>2018</v>
      </c>
      <c r="P6" s="28">
        <v>453.2</v>
      </c>
      <c r="Q6" s="22">
        <v>161.7</v>
      </c>
      <c r="R6" s="22">
        <v>13.2</v>
      </c>
      <c r="S6" s="22">
        <v>13.2</v>
      </c>
      <c r="T6" s="22">
        <v>5</v>
      </c>
      <c r="U6" s="47">
        <v>6.2</v>
      </c>
      <c r="V6" s="20"/>
      <c r="W6" s="20"/>
      <c r="X6" s="20"/>
      <c r="Y6" s="20"/>
      <c r="Z6" s="20"/>
      <c r="AA6" s="20"/>
      <c r="AB6" s="20"/>
      <c r="AC6" s="20">
        <v>32181</v>
      </c>
      <c r="AD6" s="20"/>
      <c r="AE6" s="20"/>
      <c r="AF6" s="20">
        <v>30030</v>
      </c>
      <c r="AG6" s="20">
        <v>41166</v>
      </c>
      <c r="AH6" s="20"/>
      <c r="AI6" s="20">
        <v>26584</v>
      </c>
    </row>
    <row r="7" spans="1:35" ht="12.75">
      <c r="A7" s="1">
        <v>2</v>
      </c>
      <c r="B7" s="1">
        <v>33</v>
      </c>
      <c r="C7" s="2" t="s">
        <v>17</v>
      </c>
      <c r="D7" s="2" t="s">
        <v>13</v>
      </c>
      <c r="E7" s="42" t="s">
        <v>18</v>
      </c>
      <c r="F7" s="2" t="s">
        <v>15</v>
      </c>
      <c r="G7" s="2">
        <v>1009.08</v>
      </c>
      <c r="H7" s="2" t="s">
        <v>19</v>
      </c>
      <c r="I7" s="38">
        <v>60.67</v>
      </c>
      <c r="J7" s="42">
        <v>-151.38</v>
      </c>
      <c r="K7" s="1">
        <v>76</v>
      </c>
      <c r="L7" s="2">
        <v>0.009999999999990905</v>
      </c>
      <c r="M7" s="35">
        <f t="shared" si="0"/>
        <v>0.6203182371812638</v>
      </c>
      <c r="N7" s="31">
        <v>90</v>
      </c>
      <c r="O7" s="6">
        <v>2018</v>
      </c>
      <c r="P7" s="13">
        <v>0.1</v>
      </c>
      <c r="Q7" s="13">
        <v>0.1</v>
      </c>
      <c r="R7" s="13">
        <v>0</v>
      </c>
      <c r="S7" s="13">
        <v>0</v>
      </c>
      <c r="T7" s="13">
        <v>36.1</v>
      </c>
      <c r="U7" s="48">
        <v>0</v>
      </c>
      <c r="AC7" s="12">
        <v>32181</v>
      </c>
      <c r="AF7" s="12">
        <v>30030</v>
      </c>
      <c r="AG7" s="12">
        <v>41166</v>
      </c>
      <c r="AI7" s="12">
        <v>26584</v>
      </c>
    </row>
    <row r="8" spans="1:35" ht="12.75">
      <c r="A8" s="16">
        <v>3</v>
      </c>
      <c r="B8" s="16">
        <v>35</v>
      </c>
      <c r="C8" s="17" t="s">
        <v>20</v>
      </c>
      <c r="D8" s="17" t="s">
        <v>13</v>
      </c>
      <c r="E8" s="43" t="s">
        <v>18</v>
      </c>
      <c r="F8" s="17" t="s">
        <v>15</v>
      </c>
      <c r="G8" s="17">
        <v>2560.9</v>
      </c>
      <c r="H8" s="17" t="s">
        <v>21</v>
      </c>
      <c r="I8" s="39">
        <v>60.69</v>
      </c>
      <c r="J8" s="43">
        <v>-151.37</v>
      </c>
      <c r="K8" s="16">
        <v>76</v>
      </c>
      <c r="L8" s="17">
        <v>0.014142135623718088</v>
      </c>
      <c r="M8" s="36">
        <f t="shared" si="0"/>
        <v>0.8509442461559179</v>
      </c>
      <c r="N8" s="32">
        <v>-135</v>
      </c>
      <c r="O8" s="18">
        <v>2018</v>
      </c>
      <c r="P8" s="28">
        <v>405.4</v>
      </c>
      <c r="Q8" s="19">
        <v>303.4</v>
      </c>
      <c r="R8" s="27">
        <v>29.5</v>
      </c>
      <c r="S8" s="19">
        <v>29.5</v>
      </c>
      <c r="T8" s="19">
        <v>159.2</v>
      </c>
      <c r="U8" s="46">
        <v>13.4</v>
      </c>
      <c r="V8" s="20"/>
      <c r="W8" s="20"/>
      <c r="X8" s="20"/>
      <c r="Y8" s="20"/>
      <c r="Z8" s="20"/>
      <c r="AA8" s="20"/>
      <c r="AB8" s="20"/>
      <c r="AC8" s="20">
        <v>32181</v>
      </c>
      <c r="AD8" s="20"/>
      <c r="AE8" s="20"/>
      <c r="AF8" s="20">
        <v>30030</v>
      </c>
      <c r="AG8" s="20">
        <v>41166</v>
      </c>
      <c r="AH8" s="20"/>
      <c r="AI8" s="20">
        <v>26584</v>
      </c>
    </row>
    <row r="9" spans="1:35" ht="12.75">
      <c r="A9" s="16">
        <v>22</v>
      </c>
      <c r="B9" s="16">
        <v>86</v>
      </c>
      <c r="C9" s="17" t="s">
        <v>65</v>
      </c>
      <c r="D9" s="17" t="s">
        <v>13</v>
      </c>
      <c r="E9" s="43" t="s">
        <v>66</v>
      </c>
      <c r="F9" s="17" t="s">
        <v>15</v>
      </c>
      <c r="G9" s="17">
        <v>470117.2</v>
      </c>
      <c r="H9" s="17" t="s">
        <v>67</v>
      </c>
      <c r="I9" s="39">
        <v>60.7</v>
      </c>
      <c r="J9" s="43">
        <v>-151.38</v>
      </c>
      <c r="K9" s="16">
        <v>76</v>
      </c>
      <c r="L9" s="17">
        <v>0.01999999999998181</v>
      </c>
      <c r="M9" s="36">
        <f t="shared" si="0"/>
        <v>1.1846256588575714</v>
      </c>
      <c r="N9" s="32">
        <v>-90</v>
      </c>
      <c r="O9" s="18">
        <v>2018</v>
      </c>
      <c r="P9" s="28">
        <v>1.1</v>
      </c>
      <c r="Q9" s="22">
        <v>0.6</v>
      </c>
      <c r="R9" s="22">
        <v>0.1</v>
      </c>
      <c r="S9" s="22">
        <v>0.1</v>
      </c>
      <c r="T9" s="22">
        <v>0</v>
      </c>
      <c r="U9" s="47">
        <v>0.5</v>
      </c>
      <c r="V9" s="20"/>
      <c r="W9" s="20"/>
      <c r="X9" s="20"/>
      <c r="Y9" s="20"/>
      <c r="Z9" s="20"/>
      <c r="AA9" s="20"/>
      <c r="AB9" s="20"/>
      <c r="AC9" s="20">
        <v>32181</v>
      </c>
      <c r="AD9" s="20"/>
      <c r="AE9" s="20"/>
      <c r="AF9" s="20">
        <v>30030</v>
      </c>
      <c r="AG9" s="20">
        <v>41166</v>
      </c>
      <c r="AH9" s="20"/>
      <c r="AI9" s="20">
        <v>26584</v>
      </c>
    </row>
    <row r="10" spans="1:35" ht="12.75">
      <c r="A10" s="1">
        <v>52</v>
      </c>
      <c r="B10" s="1">
        <v>1539</v>
      </c>
      <c r="C10" s="2" t="s">
        <v>137</v>
      </c>
      <c r="D10" s="2"/>
      <c r="E10" s="42" t="s">
        <v>138</v>
      </c>
      <c r="F10" s="2" t="s">
        <v>15</v>
      </c>
      <c r="G10" s="2"/>
      <c r="H10" s="2"/>
      <c r="I10" s="38">
        <v>60.67</v>
      </c>
      <c r="J10" s="42">
        <v>-151.36</v>
      </c>
      <c r="K10" s="1">
        <v>76</v>
      </c>
      <c r="L10" s="2">
        <v>0.02236067977500298</v>
      </c>
      <c r="M10" s="35">
        <f t="shared" si="0"/>
        <v>1.3870737460217204</v>
      </c>
      <c r="N10" s="31">
        <v>153.43494882295457</v>
      </c>
      <c r="O10" s="6">
        <v>2018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48">
        <v>0</v>
      </c>
      <c r="AC10" s="12">
        <v>32181</v>
      </c>
      <c r="AF10" s="12">
        <v>30030</v>
      </c>
      <c r="AG10" s="12">
        <v>41166</v>
      </c>
      <c r="AI10" s="12">
        <v>26584</v>
      </c>
    </row>
    <row r="11" spans="1:35" ht="12.75">
      <c r="A11" s="1">
        <v>41</v>
      </c>
      <c r="B11" s="1">
        <v>786</v>
      </c>
      <c r="C11" s="2" t="s">
        <v>114</v>
      </c>
      <c r="D11" s="2" t="s">
        <v>30</v>
      </c>
      <c r="E11" s="42" t="s">
        <v>115</v>
      </c>
      <c r="F11" s="2" t="s">
        <v>38</v>
      </c>
      <c r="G11" s="2">
        <v>0.1</v>
      </c>
      <c r="H11" s="2" t="s">
        <v>116</v>
      </c>
      <c r="I11" s="38">
        <v>60.65</v>
      </c>
      <c r="J11" s="42">
        <v>-151.34</v>
      </c>
      <c r="K11" s="1">
        <v>76</v>
      </c>
      <c r="L11" s="2">
        <v>0.05000000000001137</v>
      </c>
      <c r="M11" s="35">
        <f t="shared" si="0"/>
        <v>3.193399542353315</v>
      </c>
      <c r="N11" s="31">
        <v>143.1301023541234</v>
      </c>
      <c r="O11" s="5">
        <v>2018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48">
        <v>0</v>
      </c>
      <c r="AC11" s="12">
        <v>32181</v>
      </c>
      <c r="AF11" s="12">
        <v>30030</v>
      </c>
      <c r="AG11" s="12">
        <v>41166</v>
      </c>
      <c r="AI11" s="12">
        <v>26584</v>
      </c>
    </row>
    <row r="12" spans="1:35" ht="12.75">
      <c r="A12" s="16">
        <v>48</v>
      </c>
      <c r="B12" s="16">
        <v>1374</v>
      </c>
      <c r="C12" s="17" t="s">
        <v>131</v>
      </c>
      <c r="D12" s="17" t="s">
        <v>101</v>
      </c>
      <c r="E12" s="43" t="s">
        <v>132</v>
      </c>
      <c r="F12" s="17" t="s">
        <v>15</v>
      </c>
      <c r="G12" s="17">
        <v>10913.02</v>
      </c>
      <c r="H12" s="17" t="s">
        <v>133</v>
      </c>
      <c r="I12" s="39">
        <v>60.74</v>
      </c>
      <c r="J12" s="43">
        <v>-151.33</v>
      </c>
      <c r="K12" s="16">
        <v>76</v>
      </c>
      <c r="L12" s="17">
        <v>0.07810249675905738</v>
      </c>
      <c r="M12" s="36">
        <f t="shared" si="0"/>
        <v>4.328030610273663</v>
      </c>
      <c r="N12" s="32">
        <v>-129.80557109225452</v>
      </c>
      <c r="O12" s="23" t="s">
        <v>147</v>
      </c>
      <c r="P12" s="28">
        <v>37.8</v>
      </c>
      <c r="Q12" s="22">
        <v>90.1</v>
      </c>
      <c r="R12" s="22">
        <v>0.94</v>
      </c>
      <c r="S12" s="28">
        <v>0.94</v>
      </c>
      <c r="T12" s="22">
        <v>25.5</v>
      </c>
      <c r="U12" s="47">
        <v>8.9</v>
      </c>
      <c r="V12" s="20"/>
      <c r="W12" s="20"/>
      <c r="X12" s="20"/>
      <c r="Y12" s="20"/>
      <c r="Z12" s="20"/>
      <c r="AA12" s="20"/>
      <c r="AB12" s="20"/>
      <c r="AC12" s="20">
        <v>32181</v>
      </c>
      <c r="AD12" s="20"/>
      <c r="AE12" s="20"/>
      <c r="AF12" s="20">
        <v>30030</v>
      </c>
      <c r="AG12" s="20">
        <v>41166</v>
      </c>
      <c r="AH12" s="20"/>
      <c r="AI12" s="20">
        <v>26584</v>
      </c>
    </row>
    <row r="13" spans="1:35" ht="12.75">
      <c r="A13" s="1">
        <v>40</v>
      </c>
      <c r="B13" s="1">
        <v>782</v>
      </c>
      <c r="C13" s="2" t="s">
        <v>111</v>
      </c>
      <c r="D13" s="2" t="s">
        <v>30</v>
      </c>
      <c r="E13" s="42" t="s">
        <v>112</v>
      </c>
      <c r="F13" s="2" t="s">
        <v>38</v>
      </c>
      <c r="G13" s="2">
        <v>2</v>
      </c>
      <c r="H13" s="2" t="s">
        <v>113</v>
      </c>
      <c r="I13" s="38">
        <v>60.69</v>
      </c>
      <c r="J13" s="42">
        <v>-151.29</v>
      </c>
      <c r="K13" s="1">
        <v>76</v>
      </c>
      <c r="L13" s="2">
        <v>0.09055385138137655</v>
      </c>
      <c r="M13" s="35">
        <f t="shared" si="0"/>
        <v>5.448701727270081</v>
      </c>
      <c r="N13" s="31">
        <v>-173.65980825409605</v>
      </c>
      <c r="O13" s="7">
        <v>2018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48">
        <v>0</v>
      </c>
      <c r="AC13" s="12">
        <v>32181</v>
      </c>
      <c r="AF13" s="12">
        <v>30030</v>
      </c>
      <c r="AG13" s="12">
        <v>41166</v>
      </c>
      <c r="AI13" s="12">
        <v>26584</v>
      </c>
    </row>
    <row r="14" spans="1:35" ht="12.75">
      <c r="A14" s="1">
        <v>36</v>
      </c>
      <c r="B14" s="1">
        <v>514</v>
      </c>
      <c r="C14" s="2" t="s">
        <v>100</v>
      </c>
      <c r="D14" s="2" t="s">
        <v>101</v>
      </c>
      <c r="E14" s="42" t="s">
        <v>102</v>
      </c>
      <c r="F14" s="2" t="s">
        <v>38</v>
      </c>
      <c r="G14" s="2">
        <v>9.9</v>
      </c>
      <c r="H14" s="2" t="s">
        <v>103</v>
      </c>
      <c r="I14" s="38">
        <v>60.73</v>
      </c>
      <c r="J14" s="42">
        <v>-151.29</v>
      </c>
      <c r="K14" s="1">
        <v>76</v>
      </c>
      <c r="L14" s="2">
        <v>0.1029563014098785</v>
      </c>
      <c r="M14" s="35">
        <f t="shared" si="0"/>
        <v>5.804412500579911</v>
      </c>
      <c r="N14" s="31">
        <v>-150.94539590091824</v>
      </c>
      <c r="O14" s="5">
        <v>2018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48">
        <v>0</v>
      </c>
      <c r="AC14" s="12">
        <v>32181</v>
      </c>
      <c r="AF14" s="12">
        <v>30030</v>
      </c>
      <c r="AG14" s="12">
        <v>41166</v>
      </c>
      <c r="AI14" s="12">
        <v>26584</v>
      </c>
    </row>
    <row r="15" spans="1:35" ht="12.75">
      <c r="A15" s="16">
        <v>12</v>
      </c>
      <c r="B15" s="16">
        <v>64</v>
      </c>
      <c r="C15" s="17" t="s">
        <v>44</v>
      </c>
      <c r="D15" s="17" t="s">
        <v>13</v>
      </c>
      <c r="E15" s="43" t="s">
        <v>14</v>
      </c>
      <c r="F15" s="17" t="s">
        <v>15</v>
      </c>
      <c r="G15" s="17">
        <v>341218.2</v>
      </c>
      <c r="H15" s="17" t="s">
        <v>45</v>
      </c>
      <c r="I15" s="39">
        <v>60.83</v>
      </c>
      <c r="J15" s="43">
        <v>-151.33</v>
      </c>
      <c r="K15" s="16">
        <v>76</v>
      </c>
      <c r="L15" s="17">
        <v>0.158113883008392</v>
      </c>
      <c r="M15" s="36">
        <f t="shared" si="0"/>
        <v>7.3543446630363745</v>
      </c>
      <c r="N15" s="32">
        <v>-108.43494882291877</v>
      </c>
      <c r="O15" s="24">
        <v>2018</v>
      </c>
      <c r="P15" s="29">
        <v>151.9</v>
      </c>
      <c r="Q15" s="25">
        <v>22.4</v>
      </c>
      <c r="R15" s="28">
        <v>1.4</v>
      </c>
      <c r="S15" s="22">
        <v>1.4</v>
      </c>
      <c r="T15" s="22">
        <v>4.2</v>
      </c>
      <c r="U15" s="47">
        <v>0.2</v>
      </c>
      <c r="V15" s="20"/>
      <c r="W15" s="20"/>
      <c r="X15" s="20"/>
      <c r="Y15" s="20"/>
      <c r="Z15" s="20"/>
      <c r="AA15" s="20"/>
      <c r="AB15" s="20"/>
      <c r="AC15" s="20">
        <v>32181</v>
      </c>
      <c r="AD15" s="20"/>
      <c r="AE15" s="20"/>
      <c r="AF15" s="20">
        <v>30030</v>
      </c>
      <c r="AG15" s="20">
        <v>41166</v>
      </c>
      <c r="AH15" s="20"/>
      <c r="AI15" s="20">
        <v>26584</v>
      </c>
    </row>
    <row r="16" spans="1:35" ht="12.75">
      <c r="A16" s="16">
        <v>21</v>
      </c>
      <c r="B16" s="16">
        <v>85</v>
      </c>
      <c r="C16" s="17" t="s">
        <v>63</v>
      </c>
      <c r="D16" s="17" t="s">
        <v>13</v>
      </c>
      <c r="E16" s="43" t="s">
        <v>14</v>
      </c>
      <c r="F16" s="17" t="s">
        <v>15</v>
      </c>
      <c r="G16" s="17">
        <v>84295.8</v>
      </c>
      <c r="H16" s="17" t="s">
        <v>64</v>
      </c>
      <c r="I16" s="39">
        <v>60.76</v>
      </c>
      <c r="J16" s="43">
        <v>-151.5</v>
      </c>
      <c r="K16" s="16">
        <v>76</v>
      </c>
      <c r="L16" s="17">
        <v>0.14422205101855454</v>
      </c>
      <c r="M16" s="36">
        <f t="shared" si="0"/>
        <v>7.7119651378032055</v>
      </c>
      <c r="N16" s="32">
        <v>-33.690067525973525</v>
      </c>
      <c r="O16" s="24">
        <v>2018</v>
      </c>
      <c r="P16" s="29">
        <v>181.8</v>
      </c>
      <c r="Q16" s="25">
        <v>26.9</v>
      </c>
      <c r="R16" s="28">
        <v>2.5</v>
      </c>
      <c r="S16" s="22">
        <v>2.5</v>
      </c>
      <c r="T16" s="22">
        <v>6.4</v>
      </c>
      <c r="U16" s="47">
        <v>3</v>
      </c>
      <c r="V16" s="20"/>
      <c r="W16" s="20"/>
      <c r="X16" s="20"/>
      <c r="Y16" s="20"/>
      <c r="Z16" s="20"/>
      <c r="AA16" s="20"/>
      <c r="AB16" s="20"/>
      <c r="AC16" s="20">
        <v>32181</v>
      </c>
      <c r="AD16" s="20"/>
      <c r="AE16" s="20"/>
      <c r="AF16" s="20">
        <v>30030</v>
      </c>
      <c r="AG16" s="20">
        <v>41166</v>
      </c>
      <c r="AH16" s="20"/>
      <c r="AI16" s="20">
        <v>26584</v>
      </c>
    </row>
    <row r="17" spans="1:35" ht="12.75">
      <c r="A17" s="1">
        <v>13</v>
      </c>
      <c r="B17" s="1">
        <v>65</v>
      </c>
      <c r="C17" s="2" t="s">
        <v>46</v>
      </c>
      <c r="D17" s="2" t="s">
        <v>13</v>
      </c>
      <c r="E17" s="42" t="s">
        <v>14</v>
      </c>
      <c r="F17" s="2" t="s">
        <v>15</v>
      </c>
      <c r="G17" s="2">
        <v>29090.5</v>
      </c>
      <c r="H17" s="2" t="s">
        <v>47</v>
      </c>
      <c r="I17" s="38">
        <v>60.75</v>
      </c>
      <c r="J17" s="42">
        <v>-151.51</v>
      </c>
      <c r="K17" s="1">
        <v>76</v>
      </c>
      <c r="L17" s="2">
        <v>0.14764823060232676</v>
      </c>
      <c r="M17" s="35">
        <f t="shared" si="0"/>
        <v>8.038933474172946</v>
      </c>
      <c r="N17" s="31">
        <v>-28.300755766004887</v>
      </c>
      <c r="O17" s="7">
        <v>2018</v>
      </c>
      <c r="P17" s="14">
        <v>0.3</v>
      </c>
      <c r="Q17" s="14">
        <v>0.2</v>
      </c>
      <c r="R17" s="13">
        <v>0</v>
      </c>
      <c r="S17" s="13">
        <v>0</v>
      </c>
      <c r="T17" s="13">
        <v>0</v>
      </c>
      <c r="U17" s="48">
        <v>0</v>
      </c>
      <c r="AC17" s="12">
        <v>32181</v>
      </c>
      <c r="AF17" s="12">
        <v>30030</v>
      </c>
      <c r="AG17" s="12">
        <v>41166</v>
      </c>
      <c r="AI17" s="12">
        <v>26584</v>
      </c>
    </row>
    <row r="18" spans="1:35" ht="12.75">
      <c r="A18" s="1">
        <v>11</v>
      </c>
      <c r="B18" s="1">
        <v>63</v>
      </c>
      <c r="C18" s="2" t="s">
        <v>42</v>
      </c>
      <c r="D18" s="2" t="s">
        <v>30</v>
      </c>
      <c r="E18" s="42" t="s">
        <v>14</v>
      </c>
      <c r="F18" s="2" t="s">
        <v>15</v>
      </c>
      <c r="G18" s="2">
        <v>143</v>
      </c>
      <c r="H18" s="2" t="s">
        <v>43</v>
      </c>
      <c r="I18" s="38">
        <v>60.83</v>
      </c>
      <c r="J18" s="42">
        <v>-151.48</v>
      </c>
      <c r="K18" s="1">
        <v>76</v>
      </c>
      <c r="L18" s="2">
        <v>0.18027756377317739</v>
      </c>
      <c r="M18" s="35">
        <f t="shared" si="0"/>
        <v>8.385243052503478</v>
      </c>
      <c r="N18" s="31">
        <v>-56.30993247401771</v>
      </c>
      <c r="O18">
        <v>2018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48">
        <v>0</v>
      </c>
      <c r="AC18" s="12">
        <v>32181</v>
      </c>
      <c r="AF18" s="12">
        <v>30030</v>
      </c>
      <c r="AG18" s="12">
        <v>41166</v>
      </c>
      <c r="AI18" s="12">
        <v>26584</v>
      </c>
    </row>
    <row r="19" spans="1:35" ht="12.75">
      <c r="A19" s="16">
        <v>20</v>
      </c>
      <c r="B19" s="16">
        <v>84</v>
      </c>
      <c r="C19" s="17" t="s">
        <v>61</v>
      </c>
      <c r="D19" s="17" t="s">
        <v>13</v>
      </c>
      <c r="E19" s="43" t="s">
        <v>14</v>
      </c>
      <c r="F19" s="17" t="s">
        <v>15</v>
      </c>
      <c r="G19" s="17">
        <v>49119.1</v>
      </c>
      <c r="H19" s="17" t="s">
        <v>62</v>
      </c>
      <c r="I19" s="39">
        <v>60.8</v>
      </c>
      <c r="J19" s="43">
        <v>-151.5</v>
      </c>
      <c r="K19" s="16">
        <v>76</v>
      </c>
      <c r="L19" s="17">
        <v>0.16970562748477783</v>
      </c>
      <c r="M19" s="36">
        <f t="shared" si="0"/>
        <v>8.40478735621721</v>
      </c>
      <c r="N19" s="32">
        <v>-45</v>
      </c>
      <c r="O19" s="24">
        <v>2018</v>
      </c>
      <c r="P19" s="29">
        <v>350.8</v>
      </c>
      <c r="Q19" s="25">
        <v>72.1</v>
      </c>
      <c r="R19" s="28">
        <v>5.4</v>
      </c>
      <c r="S19" s="22">
        <v>5.4</v>
      </c>
      <c r="T19" s="22">
        <v>17.8</v>
      </c>
      <c r="U19" s="47">
        <v>1</v>
      </c>
      <c r="V19" s="20"/>
      <c r="W19" s="20"/>
      <c r="X19" s="20"/>
      <c r="Y19" s="20"/>
      <c r="Z19" s="20"/>
      <c r="AA19" s="20"/>
      <c r="AB19" s="20"/>
      <c r="AC19" s="20">
        <v>32181</v>
      </c>
      <c r="AD19" s="20"/>
      <c r="AE19" s="20"/>
      <c r="AF19" s="20">
        <v>30030</v>
      </c>
      <c r="AG19" s="20">
        <v>41166</v>
      </c>
      <c r="AH19" s="20"/>
      <c r="AI19" s="20">
        <v>26584</v>
      </c>
    </row>
    <row r="20" spans="1:35" ht="12.75">
      <c r="A20" s="16">
        <v>32</v>
      </c>
      <c r="B20" s="16">
        <v>326</v>
      </c>
      <c r="C20" s="17" t="s">
        <v>90</v>
      </c>
      <c r="D20" s="17" t="s">
        <v>13</v>
      </c>
      <c r="E20" s="43" t="s">
        <v>14</v>
      </c>
      <c r="F20" s="17" t="s">
        <v>15</v>
      </c>
      <c r="G20" s="17">
        <v>38889.5</v>
      </c>
      <c r="H20" s="17" t="s">
        <v>91</v>
      </c>
      <c r="I20" s="39">
        <v>61.02</v>
      </c>
      <c r="J20" s="43">
        <v>-151.42</v>
      </c>
      <c r="K20" s="16">
        <v>76</v>
      </c>
      <c r="L20" s="17">
        <v>0.342344855372448</v>
      </c>
      <c r="M20" s="36">
        <f t="shared" si="0"/>
        <v>9.097919535877114</v>
      </c>
      <c r="N20" s="32">
        <v>-83.2901631922439</v>
      </c>
      <c r="O20" s="24">
        <v>2018</v>
      </c>
      <c r="P20" s="29">
        <v>24.1</v>
      </c>
      <c r="Q20" s="25">
        <v>10.2</v>
      </c>
      <c r="R20" s="22">
        <v>0.8</v>
      </c>
      <c r="S20" s="22">
        <v>0.8</v>
      </c>
      <c r="T20" s="22">
        <v>14.3</v>
      </c>
      <c r="U20" s="47">
        <v>0.1</v>
      </c>
      <c r="V20" s="20"/>
      <c r="W20" s="20"/>
      <c r="X20" s="20"/>
      <c r="Y20" s="20"/>
      <c r="Z20" s="20"/>
      <c r="AA20" s="20"/>
      <c r="AB20" s="20"/>
      <c r="AC20" s="20">
        <v>32181</v>
      </c>
      <c r="AD20" s="20"/>
      <c r="AE20" s="20"/>
      <c r="AF20" s="20">
        <v>30030</v>
      </c>
      <c r="AG20" s="20">
        <v>41166</v>
      </c>
      <c r="AH20" s="20"/>
      <c r="AI20" s="20">
        <v>26584</v>
      </c>
    </row>
    <row r="21" spans="1:35" ht="12.75">
      <c r="A21" s="16">
        <v>14</v>
      </c>
      <c r="B21" s="16">
        <v>66</v>
      </c>
      <c r="C21" s="17" t="s">
        <v>48</v>
      </c>
      <c r="D21" s="17" t="s">
        <v>13</v>
      </c>
      <c r="E21" s="43" t="s">
        <v>14</v>
      </c>
      <c r="F21" s="17" t="s">
        <v>15</v>
      </c>
      <c r="G21" s="17">
        <v>73373</v>
      </c>
      <c r="H21" s="17" t="s">
        <v>49</v>
      </c>
      <c r="I21" s="39">
        <v>60.96</v>
      </c>
      <c r="J21" s="43">
        <v>-151.33</v>
      </c>
      <c r="K21" s="16">
        <v>76</v>
      </c>
      <c r="L21" s="17">
        <v>0.284429253066528</v>
      </c>
      <c r="M21" s="36">
        <f t="shared" si="0"/>
        <v>9.388916861444674</v>
      </c>
      <c r="N21" s="32">
        <v>-100.1246716553954</v>
      </c>
      <c r="O21" s="24">
        <v>2018</v>
      </c>
      <c r="P21" s="29">
        <v>97.8</v>
      </c>
      <c r="Q21" s="25">
        <v>74.1</v>
      </c>
      <c r="R21" s="28">
        <v>3.2</v>
      </c>
      <c r="S21" s="22">
        <v>3.2</v>
      </c>
      <c r="T21" s="22">
        <v>22.1</v>
      </c>
      <c r="U21" s="47">
        <v>0.2</v>
      </c>
      <c r="V21" s="20"/>
      <c r="W21" s="20"/>
      <c r="X21" s="20"/>
      <c r="Y21" s="20"/>
      <c r="Z21" s="20"/>
      <c r="AA21" s="20"/>
      <c r="AB21" s="20"/>
      <c r="AC21" s="20">
        <v>32181</v>
      </c>
      <c r="AD21" s="20"/>
      <c r="AE21" s="20"/>
      <c r="AF21" s="20">
        <v>30030</v>
      </c>
      <c r="AG21" s="20">
        <v>41166</v>
      </c>
      <c r="AH21" s="20"/>
      <c r="AI21" s="20">
        <v>26584</v>
      </c>
    </row>
    <row r="22" spans="1:35" ht="12.75">
      <c r="A22" s="1">
        <v>9</v>
      </c>
      <c r="B22" s="1">
        <v>61</v>
      </c>
      <c r="C22" s="2" t="s">
        <v>36</v>
      </c>
      <c r="D22" s="2" t="s">
        <v>13</v>
      </c>
      <c r="E22" s="42" t="s">
        <v>37</v>
      </c>
      <c r="F22" s="2" t="s">
        <v>38</v>
      </c>
      <c r="G22" s="2">
        <v>310.4</v>
      </c>
      <c r="H22" s="2" t="s">
        <v>39</v>
      </c>
      <c r="I22" s="38">
        <v>60.98</v>
      </c>
      <c r="J22" s="42">
        <v>-151.31</v>
      </c>
      <c r="K22" s="1">
        <v>76</v>
      </c>
      <c r="L22" s="2">
        <v>0.3080584360149968</v>
      </c>
      <c r="M22" s="35">
        <f t="shared" si="0"/>
        <v>9.51190466028784</v>
      </c>
      <c r="N22" s="31">
        <v>-103.13402230639461</v>
      </c>
      <c r="O22">
        <v>2018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48">
        <v>0</v>
      </c>
      <c r="AC22" s="12">
        <v>32181</v>
      </c>
      <c r="AF22" s="12">
        <v>30030</v>
      </c>
      <c r="AG22" s="12">
        <v>41166</v>
      </c>
      <c r="AI22" s="12">
        <v>26584</v>
      </c>
    </row>
    <row r="23" spans="1:35" ht="12.75">
      <c r="A23" s="16">
        <v>10</v>
      </c>
      <c r="B23" s="16">
        <v>62</v>
      </c>
      <c r="C23" s="17" t="s">
        <v>40</v>
      </c>
      <c r="D23" s="17" t="s">
        <v>13</v>
      </c>
      <c r="E23" s="43" t="s">
        <v>14</v>
      </c>
      <c r="F23" s="17" t="s">
        <v>15</v>
      </c>
      <c r="G23" s="17">
        <v>73436.5</v>
      </c>
      <c r="H23" s="17" t="s">
        <v>41</v>
      </c>
      <c r="I23" s="39">
        <v>60.98</v>
      </c>
      <c r="J23" s="43">
        <v>-151.31</v>
      </c>
      <c r="K23" s="16">
        <v>76</v>
      </c>
      <c r="L23" s="17">
        <v>0.3080584360149968</v>
      </c>
      <c r="M23" s="36">
        <f t="shared" si="0"/>
        <v>9.51190466028784</v>
      </c>
      <c r="N23" s="32">
        <v>-103.13402230639461</v>
      </c>
      <c r="O23" s="24">
        <v>2018</v>
      </c>
      <c r="P23" s="29">
        <v>51.5</v>
      </c>
      <c r="Q23" s="25">
        <v>432</v>
      </c>
      <c r="R23" s="28">
        <v>1.8</v>
      </c>
      <c r="S23" s="22">
        <v>1.8</v>
      </c>
      <c r="T23" s="22">
        <v>12.3</v>
      </c>
      <c r="U23" s="47">
        <v>0.2</v>
      </c>
      <c r="V23" s="20"/>
      <c r="W23" s="20"/>
      <c r="X23" s="20"/>
      <c r="Y23" s="20"/>
      <c r="Z23" s="20"/>
      <c r="AA23" s="20"/>
      <c r="AB23" s="20"/>
      <c r="AC23" s="20">
        <v>32181</v>
      </c>
      <c r="AD23" s="20"/>
      <c r="AE23" s="20"/>
      <c r="AF23" s="20">
        <v>30030</v>
      </c>
      <c r="AG23" s="20">
        <v>41166</v>
      </c>
      <c r="AH23" s="20"/>
      <c r="AI23" s="20">
        <v>26584</v>
      </c>
    </row>
    <row r="24" spans="1:35" ht="12.75">
      <c r="A24" s="16">
        <v>15</v>
      </c>
      <c r="B24" s="16">
        <v>67</v>
      </c>
      <c r="C24" s="17" t="s">
        <v>50</v>
      </c>
      <c r="D24" s="17" t="s">
        <v>13</v>
      </c>
      <c r="E24" s="43" t="s">
        <v>14</v>
      </c>
      <c r="F24" s="17" t="s">
        <v>15</v>
      </c>
      <c r="G24" s="17">
        <v>134308.1</v>
      </c>
      <c r="H24" s="17" t="s">
        <v>51</v>
      </c>
      <c r="I24" s="39">
        <v>60.9</v>
      </c>
      <c r="J24" s="43">
        <v>-151.58</v>
      </c>
      <c r="K24" s="16">
        <v>76</v>
      </c>
      <c r="L24" s="17">
        <v>0.29732137494635974</v>
      </c>
      <c r="M24" s="36">
        <f t="shared" si="0"/>
        <v>11.692234929147157</v>
      </c>
      <c r="N24" s="32">
        <v>-47.7263109939</v>
      </c>
      <c r="O24" s="24">
        <v>2018</v>
      </c>
      <c r="P24" s="29">
        <v>161.4</v>
      </c>
      <c r="Q24" s="25">
        <v>39.2</v>
      </c>
      <c r="R24" s="28">
        <v>4</v>
      </c>
      <c r="S24" s="22">
        <v>4</v>
      </c>
      <c r="T24" s="22">
        <v>41.9</v>
      </c>
      <c r="U24" s="47">
        <v>15.5</v>
      </c>
      <c r="V24" s="20"/>
      <c r="W24" s="20"/>
      <c r="X24" s="20"/>
      <c r="Y24" s="20"/>
      <c r="Z24" s="20"/>
      <c r="AA24" s="20"/>
      <c r="AB24" s="20"/>
      <c r="AC24" s="20">
        <v>32181</v>
      </c>
      <c r="AD24" s="20"/>
      <c r="AE24" s="20"/>
      <c r="AF24" s="20">
        <v>30030</v>
      </c>
      <c r="AG24" s="20">
        <v>41166</v>
      </c>
      <c r="AH24" s="20"/>
      <c r="AI24" s="20">
        <v>26584</v>
      </c>
    </row>
    <row r="25" spans="1:35" ht="12.75">
      <c r="A25" s="16">
        <v>25</v>
      </c>
      <c r="B25" s="16">
        <v>91</v>
      </c>
      <c r="C25" s="17" t="s">
        <v>73</v>
      </c>
      <c r="D25" s="17" t="s">
        <v>13</v>
      </c>
      <c r="E25" s="43" t="s">
        <v>14</v>
      </c>
      <c r="F25" s="17" t="s">
        <v>15</v>
      </c>
      <c r="G25" s="17">
        <v>695</v>
      </c>
      <c r="H25" s="17" t="s">
        <v>74</v>
      </c>
      <c r="I25" s="39">
        <v>61.08</v>
      </c>
      <c r="J25" s="43">
        <v>-150.95</v>
      </c>
      <c r="K25" s="16">
        <v>76</v>
      </c>
      <c r="L25" s="17">
        <v>0.5872818744010304</v>
      </c>
      <c r="M25" s="36">
        <f t="shared" si="0"/>
        <v>11.772239736508805</v>
      </c>
      <c r="N25" s="32">
        <v>-137.07003065304318</v>
      </c>
      <c r="O25" s="18">
        <v>2018</v>
      </c>
      <c r="P25" s="27">
        <v>146.6</v>
      </c>
      <c r="Q25" s="19">
        <v>45.7</v>
      </c>
      <c r="R25" s="27">
        <v>4.1</v>
      </c>
      <c r="S25" s="19">
        <v>4.1</v>
      </c>
      <c r="T25" s="19">
        <v>23.3</v>
      </c>
      <c r="U25" s="46">
        <v>0</v>
      </c>
      <c r="V25" s="20"/>
      <c r="W25" s="20"/>
      <c r="X25" s="20"/>
      <c r="Y25" s="20"/>
      <c r="Z25" s="20"/>
      <c r="AA25" s="20"/>
      <c r="AB25" s="20"/>
      <c r="AC25" s="20">
        <v>32181</v>
      </c>
      <c r="AD25" s="20"/>
      <c r="AE25" s="20"/>
      <c r="AF25" s="20">
        <v>30030</v>
      </c>
      <c r="AG25" s="20">
        <v>41166</v>
      </c>
      <c r="AH25" s="20"/>
      <c r="AI25" s="20">
        <v>26584</v>
      </c>
    </row>
    <row r="26" spans="1:35" ht="12.75">
      <c r="A26" s="16">
        <v>1</v>
      </c>
      <c r="B26" s="16">
        <v>9</v>
      </c>
      <c r="C26" s="17" t="s">
        <v>12</v>
      </c>
      <c r="D26" s="17" t="s">
        <v>13</v>
      </c>
      <c r="E26" s="43" t="s">
        <v>14</v>
      </c>
      <c r="F26" s="17" t="s">
        <v>15</v>
      </c>
      <c r="G26" s="17">
        <v>194229.4</v>
      </c>
      <c r="H26" s="17" t="s">
        <v>16</v>
      </c>
      <c r="I26" s="39">
        <v>60.83</v>
      </c>
      <c r="J26" s="43">
        <v>-151.6</v>
      </c>
      <c r="K26" s="16">
        <v>76</v>
      </c>
      <c r="L26" s="17">
        <v>0.2662705391138732</v>
      </c>
      <c r="M26" s="36">
        <f t="shared" si="0"/>
        <v>12.385030846102213</v>
      </c>
      <c r="N26" s="32">
        <v>-34.28687697720506</v>
      </c>
      <c r="O26" s="24">
        <v>2018</v>
      </c>
      <c r="P26" s="29">
        <v>323.7</v>
      </c>
      <c r="Q26" s="25">
        <v>44.2</v>
      </c>
      <c r="R26" s="28">
        <v>8.4</v>
      </c>
      <c r="S26" s="22">
        <v>8.4</v>
      </c>
      <c r="T26" s="22">
        <v>32.7</v>
      </c>
      <c r="U26" s="47">
        <v>3.2</v>
      </c>
      <c r="V26" s="20"/>
      <c r="W26" s="20"/>
      <c r="X26" s="20"/>
      <c r="Y26" s="20"/>
      <c r="Z26" s="20"/>
      <c r="AA26" s="20"/>
      <c r="AB26" s="20"/>
      <c r="AC26" s="20">
        <v>32181</v>
      </c>
      <c r="AD26" s="20"/>
      <c r="AE26" s="20"/>
      <c r="AF26" s="20">
        <v>30030</v>
      </c>
      <c r="AG26" s="20">
        <v>41166</v>
      </c>
      <c r="AH26" s="20"/>
      <c r="AI26" s="20">
        <v>26584</v>
      </c>
    </row>
    <row r="27" spans="1:35" ht="12.75">
      <c r="A27" s="16">
        <v>16</v>
      </c>
      <c r="B27" s="16">
        <v>68</v>
      </c>
      <c r="C27" s="17" t="s">
        <v>52</v>
      </c>
      <c r="D27" s="17" t="s">
        <v>13</v>
      </c>
      <c r="E27" s="43" t="s">
        <v>14</v>
      </c>
      <c r="F27" s="17" t="s">
        <v>15</v>
      </c>
      <c r="G27" s="17">
        <v>197727.6</v>
      </c>
      <c r="H27" s="17" t="s">
        <v>53</v>
      </c>
      <c r="I27" s="39">
        <v>60.87</v>
      </c>
      <c r="J27" s="43">
        <v>-151.61</v>
      </c>
      <c r="K27" s="16">
        <v>76</v>
      </c>
      <c r="L27" s="17">
        <v>0.2983286778035166</v>
      </c>
      <c r="M27" s="36">
        <f t="shared" si="0"/>
        <v>12.658489769593254</v>
      </c>
      <c r="N27" s="32">
        <v>-39.55966796899541</v>
      </c>
      <c r="O27" s="18">
        <v>2018</v>
      </c>
      <c r="P27" s="27">
        <v>117.1</v>
      </c>
      <c r="Q27" s="25">
        <v>82.9</v>
      </c>
      <c r="R27" s="28">
        <v>5.6</v>
      </c>
      <c r="S27" s="22">
        <v>5.6</v>
      </c>
      <c r="T27" s="22">
        <v>21.6</v>
      </c>
      <c r="U27" s="47">
        <v>118.7</v>
      </c>
      <c r="V27" s="20"/>
      <c r="W27" s="20"/>
      <c r="X27" s="20"/>
      <c r="Y27" s="20"/>
      <c r="Z27" s="20"/>
      <c r="AA27" s="20"/>
      <c r="AB27" s="20"/>
      <c r="AC27" s="20">
        <v>32181</v>
      </c>
      <c r="AD27" s="20"/>
      <c r="AE27" s="20"/>
      <c r="AF27" s="20">
        <v>30030</v>
      </c>
      <c r="AG27" s="20">
        <v>41166</v>
      </c>
      <c r="AH27" s="20"/>
      <c r="AI27" s="20">
        <v>26584</v>
      </c>
    </row>
    <row r="28" spans="1:35" ht="12.75">
      <c r="A28" s="16">
        <v>17</v>
      </c>
      <c r="B28" s="16">
        <v>69</v>
      </c>
      <c r="C28" s="17" t="s">
        <v>54</v>
      </c>
      <c r="D28" s="17" t="s">
        <v>13</v>
      </c>
      <c r="E28" s="43" t="s">
        <v>14</v>
      </c>
      <c r="F28" s="17" t="s">
        <v>15</v>
      </c>
      <c r="G28" s="17">
        <v>220603.4</v>
      </c>
      <c r="H28" s="17" t="s">
        <v>55</v>
      </c>
      <c r="I28" s="39">
        <v>60.84</v>
      </c>
      <c r="J28" s="43">
        <v>-151.61</v>
      </c>
      <c r="K28" s="16">
        <v>76</v>
      </c>
      <c r="L28" s="17">
        <v>0.28017851452241144</v>
      </c>
      <c r="M28" s="36">
        <f t="shared" si="0"/>
        <v>12.747921012772087</v>
      </c>
      <c r="N28" s="32">
        <v>-34.824489156952644</v>
      </c>
      <c r="O28" s="24">
        <v>2018</v>
      </c>
      <c r="P28" s="29">
        <v>180.6</v>
      </c>
      <c r="Q28" s="25">
        <v>71.5</v>
      </c>
      <c r="R28" s="28">
        <v>6.7</v>
      </c>
      <c r="S28" s="22">
        <v>6.7</v>
      </c>
      <c r="T28" s="22">
        <v>3.8</v>
      </c>
      <c r="U28" s="47">
        <v>23.7</v>
      </c>
      <c r="V28" s="20"/>
      <c r="W28" s="20"/>
      <c r="X28" s="20"/>
      <c r="Y28" s="20"/>
      <c r="Z28" s="20"/>
      <c r="AA28" s="20"/>
      <c r="AB28" s="20"/>
      <c r="AC28" s="20">
        <v>32181</v>
      </c>
      <c r="AD28" s="20"/>
      <c r="AE28" s="20"/>
      <c r="AF28" s="20">
        <v>30030</v>
      </c>
      <c r="AG28" s="20">
        <v>41166</v>
      </c>
      <c r="AH28" s="20"/>
      <c r="AI28" s="20">
        <v>26584</v>
      </c>
    </row>
    <row r="29" spans="1:35" ht="12.75">
      <c r="A29" s="1">
        <v>43</v>
      </c>
      <c r="B29" s="1">
        <v>1141</v>
      </c>
      <c r="C29" s="2" t="s">
        <v>119</v>
      </c>
      <c r="D29" s="2" t="s">
        <v>26</v>
      </c>
      <c r="E29" s="42" t="s">
        <v>120</v>
      </c>
      <c r="F29" s="2" t="s">
        <v>38</v>
      </c>
      <c r="G29" s="2"/>
      <c r="H29" s="2" t="s">
        <v>121</v>
      </c>
      <c r="I29" s="38">
        <v>60.56</v>
      </c>
      <c r="J29" s="42">
        <v>-151.24</v>
      </c>
      <c r="K29" s="1">
        <v>76</v>
      </c>
      <c r="L29" s="2">
        <v>0.18439088914585033</v>
      </c>
      <c r="M29" s="35">
        <f t="shared" si="0"/>
        <v>13.240048858953084</v>
      </c>
      <c r="N29" s="31">
        <v>139.3987053549917</v>
      </c>
      <c r="O29">
        <v>2018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48">
        <v>0</v>
      </c>
      <c r="AC29" s="12">
        <v>32181</v>
      </c>
      <c r="AF29" s="12">
        <v>30030</v>
      </c>
      <c r="AG29" s="12">
        <v>41166</v>
      </c>
      <c r="AI29" s="12">
        <v>26584</v>
      </c>
    </row>
    <row r="30" spans="1:35" ht="12.75">
      <c r="A30" s="16">
        <v>8</v>
      </c>
      <c r="B30" s="16">
        <v>60</v>
      </c>
      <c r="C30" s="17" t="s">
        <v>34</v>
      </c>
      <c r="D30" s="17" t="s">
        <v>13</v>
      </c>
      <c r="E30" s="43" t="s">
        <v>14</v>
      </c>
      <c r="F30" s="17" t="s">
        <v>15</v>
      </c>
      <c r="G30" s="17">
        <v>172764.2</v>
      </c>
      <c r="H30" s="17" t="s">
        <v>35</v>
      </c>
      <c r="I30" s="39">
        <v>60.81</v>
      </c>
      <c r="J30" s="43">
        <v>-151.63</v>
      </c>
      <c r="K30" s="16">
        <v>76</v>
      </c>
      <c r="L30" s="17">
        <v>0.2817800560721053</v>
      </c>
      <c r="M30" s="36">
        <f t="shared" si="0"/>
        <v>13.67373281765583</v>
      </c>
      <c r="N30" s="32">
        <v>-27.474431626276314</v>
      </c>
      <c r="O30" s="24">
        <v>2018</v>
      </c>
      <c r="P30" s="29">
        <v>118.6</v>
      </c>
      <c r="Q30" s="25">
        <v>34.5</v>
      </c>
      <c r="R30" s="28">
        <v>4.2</v>
      </c>
      <c r="S30" s="22">
        <v>4.2</v>
      </c>
      <c r="T30" s="22">
        <v>10.9</v>
      </c>
      <c r="U30" s="47">
        <v>92.1</v>
      </c>
      <c r="V30" s="20"/>
      <c r="W30" s="20"/>
      <c r="X30" s="20"/>
      <c r="Y30" s="20"/>
      <c r="Z30" s="20"/>
      <c r="AA30" s="20"/>
      <c r="AB30" s="20"/>
      <c r="AC30" s="20">
        <v>32181</v>
      </c>
      <c r="AD30" s="20"/>
      <c r="AE30" s="20"/>
      <c r="AF30" s="20">
        <v>30030</v>
      </c>
      <c r="AG30" s="20">
        <v>41166</v>
      </c>
      <c r="AH30" s="20"/>
      <c r="AI30" s="20">
        <v>26584</v>
      </c>
    </row>
    <row r="31" spans="1:35" ht="12.75">
      <c r="A31" s="16">
        <v>27</v>
      </c>
      <c r="B31" s="16">
        <v>165</v>
      </c>
      <c r="C31" s="17" t="s">
        <v>77</v>
      </c>
      <c r="D31" s="17" t="s">
        <v>26</v>
      </c>
      <c r="E31" s="43" t="s">
        <v>14</v>
      </c>
      <c r="F31" s="17" t="s">
        <v>15</v>
      </c>
      <c r="G31" s="17">
        <v>138.7</v>
      </c>
      <c r="H31" s="17" t="s">
        <v>78</v>
      </c>
      <c r="I31" s="39">
        <v>60.51</v>
      </c>
      <c r="J31" s="43">
        <v>-151.28</v>
      </c>
      <c r="K31" s="16">
        <v>76</v>
      </c>
      <c r="L31" s="17">
        <v>0.19723082923317103</v>
      </c>
      <c r="M31" s="36">
        <f t="shared" si="0"/>
        <v>14.982848604645383</v>
      </c>
      <c r="N31" s="32">
        <v>120.46554491945612</v>
      </c>
      <c r="O31" s="21" t="s">
        <v>147</v>
      </c>
      <c r="P31" s="29">
        <v>42.3</v>
      </c>
      <c r="Q31" s="25">
        <v>43.7</v>
      </c>
      <c r="R31" s="22"/>
      <c r="S31" s="22"/>
      <c r="T31" s="22">
        <v>0</v>
      </c>
      <c r="U31" s="47">
        <v>52.7</v>
      </c>
      <c r="V31" s="20"/>
      <c r="W31" s="20"/>
      <c r="X31" s="20"/>
      <c r="Y31" s="20"/>
      <c r="Z31" s="20"/>
      <c r="AA31" s="20"/>
      <c r="AB31" s="20"/>
      <c r="AC31" s="20">
        <v>32181</v>
      </c>
      <c r="AD31" s="20"/>
      <c r="AE31" s="20"/>
      <c r="AF31" s="20">
        <v>30030</v>
      </c>
      <c r="AG31" s="20">
        <v>41166</v>
      </c>
      <c r="AH31" s="20"/>
      <c r="AI31" s="20">
        <v>26584</v>
      </c>
    </row>
    <row r="32" spans="1:35" ht="12.75">
      <c r="A32" s="16">
        <v>46</v>
      </c>
      <c r="B32" s="16">
        <v>1242</v>
      </c>
      <c r="C32" s="17" t="s">
        <v>126</v>
      </c>
      <c r="D32" s="17" t="s">
        <v>26</v>
      </c>
      <c r="E32" s="43" t="s">
        <v>127</v>
      </c>
      <c r="F32" s="17" t="s">
        <v>15</v>
      </c>
      <c r="G32" s="17">
        <v>71.9</v>
      </c>
      <c r="H32" s="17" t="s">
        <v>128</v>
      </c>
      <c r="I32" s="39">
        <v>60.55</v>
      </c>
      <c r="J32" s="43">
        <v>-151.21</v>
      </c>
      <c r="K32" s="16">
        <v>76</v>
      </c>
      <c r="L32" s="17">
        <v>0.21400934559031426</v>
      </c>
      <c r="M32" s="36">
        <f t="shared" si="0"/>
        <v>15.54805848822485</v>
      </c>
      <c r="N32" s="32">
        <v>142.5946433685904</v>
      </c>
      <c r="O32" s="21" t="s">
        <v>147</v>
      </c>
      <c r="P32" s="29">
        <v>36.1</v>
      </c>
      <c r="Q32" s="25">
        <v>17.4</v>
      </c>
      <c r="R32" s="28">
        <v>1.7</v>
      </c>
      <c r="S32" s="22">
        <v>1.7</v>
      </c>
      <c r="T32" s="22">
        <v>13.8</v>
      </c>
      <c r="U32" s="47">
        <v>2.9</v>
      </c>
      <c r="V32" s="20"/>
      <c r="W32" s="20"/>
      <c r="X32" s="20"/>
      <c r="Y32" s="20"/>
      <c r="Z32" s="20"/>
      <c r="AA32" s="20"/>
      <c r="AB32" s="20"/>
      <c r="AC32" s="20">
        <v>32181</v>
      </c>
      <c r="AD32" s="20"/>
      <c r="AE32" s="20"/>
      <c r="AF32" s="20">
        <v>30030</v>
      </c>
      <c r="AG32" s="20">
        <v>41166</v>
      </c>
      <c r="AH32" s="20"/>
      <c r="AI32" s="20">
        <v>26584</v>
      </c>
    </row>
    <row r="33" spans="1:35" ht="12.75">
      <c r="A33" s="1">
        <v>51</v>
      </c>
      <c r="B33" s="1">
        <v>1488</v>
      </c>
      <c r="C33" s="2" t="s">
        <v>135</v>
      </c>
      <c r="D33" s="2" t="s">
        <v>30</v>
      </c>
      <c r="E33" s="42" t="s">
        <v>107</v>
      </c>
      <c r="F33" s="2" t="s">
        <v>15</v>
      </c>
      <c r="G33" s="2">
        <v>153.53</v>
      </c>
      <c r="H33" s="2" t="s">
        <v>136</v>
      </c>
      <c r="I33" s="38">
        <v>60.82</v>
      </c>
      <c r="J33" s="42">
        <v>-151.69</v>
      </c>
      <c r="K33" s="1">
        <v>76</v>
      </c>
      <c r="L33" s="2">
        <v>0.34014702703389543</v>
      </c>
      <c r="M33" s="35">
        <f t="shared" si="0"/>
        <v>16.164462561241553</v>
      </c>
      <c r="N33" s="31">
        <v>-24.304549265934465</v>
      </c>
      <c r="O33" s="7">
        <v>2018</v>
      </c>
      <c r="P33" s="14">
        <v>0</v>
      </c>
      <c r="Q33" s="14">
        <v>0</v>
      </c>
      <c r="R33" s="13">
        <v>0</v>
      </c>
      <c r="S33" s="13">
        <v>0</v>
      </c>
      <c r="T33" s="13">
        <v>0</v>
      </c>
      <c r="U33" s="48">
        <v>0</v>
      </c>
      <c r="AC33" s="12">
        <v>32181</v>
      </c>
      <c r="AF33" s="12">
        <v>30030</v>
      </c>
      <c r="AG33" s="12">
        <v>41166</v>
      </c>
      <c r="AI33" s="12">
        <v>26584</v>
      </c>
    </row>
    <row r="34" spans="1:35" ht="12.75">
      <c r="A34" s="1">
        <v>38</v>
      </c>
      <c r="B34" s="1">
        <v>696</v>
      </c>
      <c r="C34" s="2" t="s">
        <v>106</v>
      </c>
      <c r="D34" s="2" t="s">
        <v>13</v>
      </c>
      <c r="E34" s="42" t="s">
        <v>107</v>
      </c>
      <c r="F34" s="2" t="s">
        <v>15</v>
      </c>
      <c r="G34" s="2">
        <v>20736.8</v>
      </c>
      <c r="H34" s="2" t="s">
        <v>108</v>
      </c>
      <c r="I34" s="38">
        <v>60.7</v>
      </c>
      <c r="J34" s="42">
        <v>-151.67</v>
      </c>
      <c r="K34" s="1">
        <v>76</v>
      </c>
      <c r="L34" s="2">
        <v>0.29068883707496346</v>
      </c>
      <c r="M34" s="35">
        <f t="shared" si="0"/>
        <v>17.21787275713915</v>
      </c>
      <c r="N34" s="31">
        <v>-3.945186229034094</v>
      </c>
      <c r="O34" s="7">
        <v>2018</v>
      </c>
      <c r="P34" s="14">
        <v>0.24</v>
      </c>
      <c r="Q34" s="14">
        <v>0.08</v>
      </c>
      <c r="R34" s="14">
        <v>0.02</v>
      </c>
      <c r="S34" s="14">
        <v>0.02</v>
      </c>
      <c r="T34" s="13">
        <v>0.01</v>
      </c>
      <c r="U34" s="48">
        <v>0</v>
      </c>
      <c r="AC34" s="12">
        <v>32181</v>
      </c>
      <c r="AF34" s="12">
        <v>30030</v>
      </c>
      <c r="AG34" s="12">
        <v>41166</v>
      </c>
      <c r="AI34" s="12">
        <v>26584</v>
      </c>
    </row>
    <row r="35" spans="1:35" ht="12.75">
      <c r="A35" s="16">
        <v>23</v>
      </c>
      <c r="B35" s="16">
        <v>87</v>
      </c>
      <c r="C35" s="17" t="s">
        <v>68</v>
      </c>
      <c r="D35" s="17" t="s">
        <v>13</v>
      </c>
      <c r="E35" s="43" t="s">
        <v>14</v>
      </c>
      <c r="F35" s="17" t="s">
        <v>15</v>
      </c>
      <c r="G35" s="17">
        <v>64320.8</v>
      </c>
      <c r="H35" s="17" t="s">
        <v>69</v>
      </c>
      <c r="I35" s="39">
        <v>60.47</v>
      </c>
      <c r="J35" s="43">
        <v>-151.27</v>
      </c>
      <c r="K35" s="16">
        <v>76</v>
      </c>
      <c r="L35" s="17">
        <v>0.23706539182261935</v>
      </c>
      <c r="M35" s="36">
        <f t="shared" si="0"/>
        <v>18.765925792569973</v>
      </c>
      <c r="N35" s="32">
        <v>117.64597536373144</v>
      </c>
      <c r="O35" s="24">
        <v>2018</v>
      </c>
      <c r="P35" s="28">
        <v>56.3</v>
      </c>
      <c r="Q35" s="25">
        <v>86.3</v>
      </c>
      <c r="R35" s="28">
        <v>1.1</v>
      </c>
      <c r="S35" s="22">
        <v>1.1</v>
      </c>
      <c r="T35" s="22">
        <v>0.4</v>
      </c>
      <c r="U35" s="47">
        <v>0.1</v>
      </c>
      <c r="V35" s="20"/>
      <c r="W35" s="20"/>
      <c r="X35" s="20"/>
      <c r="Y35" s="20"/>
      <c r="Z35" s="20"/>
      <c r="AA35" s="20"/>
      <c r="AB35" s="20"/>
      <c r="AC35" s="20">
        <v>32181</v>
      </c>
      <c r="AD35" s="20"/>
      <c r="AE35" s="20"/>
      <c r="AF35" s="20">
        <v>30030</v>
      </c>
      <c r="AG35" s="20">
        <v>41166</v>
      </c>
      <c r="AH35" s="20"/>
      <c r="AI35" s="20">
        <v>26584</v>
      </c>
    </row>
    <row r="36" spans="1:35" ht="12.75">
      <c r="A36" s="1">
        <v>31</v>
      </c>
      <c r="B36" s="1">
        <v>276</v>
      </c>
      <c r="C36" s="2" t="s">
        <v>87</v>
      </c>
      <c r="D36" s="2" t="s">
        <v>30</v>
      </c>
      <c r="E36" s="42" t="s">
        <v>88</v>
      </c>
      <c r="F36" s="2" t="s">
        <v>38</v>
      </c>
      <c r="G36" s="2">
        <v>215.1</v>
      </c>
      <c r="H36" s="2" t="s">
        <v>89</v>
      </c>
      <c r="I36" s="38">
        <v>60.78</v>
      </c>
      <c r="J36" s="42">
        <v>-151.75</v>
      </c>
      <c r="K36" s="1">
        <v>76</v>
      </c>
      <c r="L36" s="2">
        <v>0.3832753579347315</v>
      </c>
      <c r="M36" s="35">
        <f t="shared" si="0"/>
        <v>19.742349795329243</v>
      </c>
      <c r="N36" s="31">
        <v>-15.124007308305467</v>
      </c>
      <c r="O36">
        <v>2018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48">
        <v>0</v>
      </c>
      <c r="AC36" s="12">
        <v>32181</v>
      </c>
      <c r="AF36" s="12">
        <v>30030</v>
      </c>
      <c r="AG36" s="12">
        <v>41166</v>
      </c>
      <c r="AI36" s="12">
        <v>26584</v>
      </c>
    </row>
    <row r="37" spans="1:35" ht="12.75">
      <c r="A37" s="16">
        <v>6</v>
      </c>
      <c r="B37" s="16">
        <v>58</v>
      </c>
      <c r="C37" s="17" t="s">
        <v>29</v>
      </c>
      <c r="D37" s="17" t="s">
        <v>30</v>
      </c>
      <c r="E37" s="43" t="s">
        <v>14</v>
      </c>
      <c r="F37" s="17" t="s">
        <v>15</v>
      </c>
      <c r="G37" s="17">
        <v>144011.8</v>
      </c>
      <c r="H37" s="17" t="s">
        <v>31</v>
      </c>
      <c r="I37" s="39">
        <v>60.82</v>
      </c>
      <c r="J37" s="43">
        <v>-151.78</v>
      </c>
      <c r="K37" s="16">
        <v>76</v>
      </c>
      <c r="L37" s="17">
        <v>0.4237924020083427</v>
      </c>
      <c r="M37" s="36">
        <f t="shared" si="0"/>
        <v>20.139456974644816</v>
      </c>
      <c r="N37" s="32">
        <v>-19.29004621918674</v>
      </c>
      <c r="O37" s="18" t="s">
        <v>147</v>
      </c>
      <c r="P37" s="29">
        <v>87.2</v>
      </c>
      <c r="Q37" s="25">
        <v>60</v>
      </c>
      <c r="R37" s="28">
        <v>16.8</v>
      </c>
      <c r="S37" s="22">
        <v>16.8</v>
      </c>
      <c r="T37" s="22">
        <v>17.7</v>
      </c>
      <c r="U37" s="47">
        <v>17.3</v>
      </c>
      <c r="V37" s="20"/>
      <c r="W37" s="20"/>
      <c r="X37" s="20"/>
      <c r="Y37" s="20"/>
      <c r="Z37" s="20"/>
      <c r="AA37" s="20"/>
      <c r="AB37" s="20"/>
      <c r="AC37" s="20">
        <v>32181</v>
      </c>
      <c r="AD37" s="20"/>
      <c r="AE37" s="20"/>
      <c r="AF37" s="20">
        <v>30030</v>
      </c>
      <c r="AG37" s="20">
        <v>41166</v>
      </c>
      <c r="AH37" s="20"/>
      <c r="AI37" s="20">
        <v>26584</v>
      </c>
    </row>
    <row r="38" spans="1:35" ht="12.75">
      <c r="A38" s="16">
        <v>26</v>
      </c>
      <c r="B38" s="16">
        <v>94</v>
      </c>
      <c r="C38" s="17" t="s">
        <v>75</v>
      </c>
      <c r="D38" s="17" t="s">
        <v>13</v>
      </c>
      <c r="E38" s="43" t="s">
        <v>14</v>
      </c>
      <c r="F38" s="17" t="s">
        <v>15</v>
      </c>
      <c r="G38" s="17">
        <v>70003.7</v>
      </c>
      <c r="H38" s="17" t="s">
        <v>76</v>
      </c>
      <c r="I38" s="39">
        <v>60.45</v>
      </c>
      <c r="J38" s="43">
        <v>-151.25</v>
      </c>
      <c r="K38" s="16">
        <v>76</v>
      </c>
      <c r="L38" s="17">
        <v>0.2641968962724717</v>
      </c>
      <c r="M38" s="36">
        <f t="shared" si="0"/>
        <v>21.322991646648777</v>
      </c>
      <c r="N38" s="32">
        <v>119.47588900324294</v>
      </c>
      <c r="O38" s="24">
        <v>2018</v>
      </c>
      <c r="P38" s="29">
        <v>61.1</v>
      </c>
      <c r="Q38" s="25">
        <v>73.7</v>
      </c>
      <c r="R38" s="28">
        <v>2.2</v>
      </c>
      <c r="S38" s="22">
        <v>2.2</v>
      </c>
      <c r="T38" s="22">
        <v>12.6</v>
      </c>
      <c r="U38" s="47">
        <v>0.1</v>
      </c>
      <c r="V38" s="20"/>
      <c r="W38" s="20"/>
      <c r="X38" s="20"/>
      <c r="Y38" s="20"/>
      <c r="Z38" s="20"/>
      <c r="AA38" s="20"/>
      <c r="AB38" s="20"/>
      <c r="AC38" s="20">
        <v>32181</v>
      </c>
      <c r="AD38" s="20"/>
      <c r="AE38" s="20"/>
      <c r="AF38" s="20">
        <v>30030</v>
      </c>
      <c r="AG38" s="20">
        <v>41166</v>
      </c>
      <c r="AH38" s="20"/>
      <c r="AI38" s="20">
        <v>26584</v>
      </c>
    </row>
    <row r="39" spans="1:35" ht="12.75">
      <c r="A39" s="1">
        <v>37</v>
      </c>
      <c r="B39" s="1">
        <v>695</v>
      </c>
      <c r="C39" s="2" t="s">
        <v>104</v>
      </c>
      <c r="D39" s="2"/>
      <c r="E39" s="42" t="s">
        <v>105</v>
      </c>
      <c r="F39" s="2" t="s">
        <v>38</v>
      </c>
      <c r="G39" s="2"/>
      <c r="H39" s="2"/>
      <c r="I39" s="38">
        <v>60.72</v>
      </c>
      <c r="J39" s="42">
        <v>-151.75</v>
      </c>
      <c r="K39" s="1">
        <v>76</v>
      </c>
      <c r="L39" s="2">
        <v>0.37215588131856847</v>
      </c>
      <c r="M39" s="35">
        <f t="shared" si="0"/>
        <v>21.337365707989708</v>
      </c>
      <c r="N39" s="31">
        <v>-6.170175095023966</v>
      </c>
      <c r="O39">
        <v>2018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48">
        <v>0</v>
      </c>
      <c r="AC39" s="12">
        <v>32181</v>
      </c>
      <c r="AF39" s="12">
        <v>30030</v>
      </c>
      <c r="AG39" s="12">
        <v>41166</v>
      </c>
      <c r="AI39" s="12">
        <v>26584</v>
      </c>
    </row>
    <row r="40" spans="1:35" ht="12.75">
      <c r="A40" s="16">
        <v>39</v>
      </c>
      <c r="B40" s="16">
        <v>741</v>
      </c>
      <c r="C40" s="17" t="s">
        <v>109</v>
      </c>
      <c r="D40" s="17" t="s">
        <v>13</v>
      </c>
      <c r="E40" s="43" t="s">
        <v>107</v>
      </c>
      <c r="F40" s="17" t="s">
        <v>15</v>
      </c>
      <c r="G40" s="17">
        <v>586783.6</v>
      </c>
      <c r="H40" s="17" t="s">
        <v>110</v>
      </c>
      <c r="I40" s="39">
        <v>60.72</v>
      </c>
      <c r="J40" s="43">
        <v>-151.75</v>
      </c>
      <c r="K40" s="16">
        <v>76</v>
      </c>
      <c r="L40" s="17">
        <v>0.37215588131856847</v>
      </c>
      <c r="M40" s="36">
        <f t="shared" si="0"/>
        <v>21.337365707989708</v>
      </c>
      <c r="N40" s="32">
        <v>-6.170175095023966</v>
      </c>
      <c r="O40" s="23">
        <v>2018</v>
      </c>
      <c r="P40" s="30">
        <v>26</v>
      </c>
      <c r="Q40" s="26">
        <v>3</v>
      </c>
      <c r="R40" s="26">
        <v>2</v>
      </c>
      <c r="S40" s="26">
        <v>2</v>
      </c>
      <c r="T40" s="26">
        <v>11</v>
      </c>
      <c r="U40" s="49">
        <v>8</v>
      </c>
      <c r="V40" s="20"/>
      <c r="W40" s="20"/>
      <c r="X40" s="20"/>
      <c r="Y40" s="20"/>
      <c r="Z40" s="20"/>
      <c r="AA40" s="20"/>
      <c r="AB40" s="20"/>
      <c r="AC40" s="20">
        <v>32181</v>
      </c>
      <c r="AD40" s="20"/>
      <c r="AE40" s="20"/>
      <c r="AF40" s="20">
        <v>30030</v>
      </c>
      <c r="AG40" s="20">
        <v>41166</v>
      </c>
      <c r="AH40" s="20"/>
      <c r="AI40" s="20">
        <v>26584</v>
      </c>
    </row>
    <row r="41" spans="1:35" ht="12.75">
      <c r="A41" s="1">
        <v>30</v>
      </c>
      <c r="B41" s="1">
        <v>248</v>
      </c>
      <c r="C41" s="2" t="s">
        <v>84</v>
      </c>
      <c r="D41" s="2" t="s">
        <v>30</v>
      </c>
      <c r="E41" s="42" t="s">
        <v>85</v>
      </c>
      <c r="F41" s="2" t="s">
        <v>15</v>
      </c>
      <c r="G41" s="2">
        <v>159.8</v>
      </c>
      <c r="H41" s="2" t="s">
        <v>86</v>
      </c>
      <c r="I41" s="38">
        <v>60.51</v>
      </c>
      <c r="J41" s="42">
        <v>-151.15</v>
      </c>
      <c r="K41" s="1">
        <v>76</v>
      </c>
      <c r="L41" s="2">
        <v>0.28600699292150306</v>
      </c>
      <c r="M41" s="35">
        <f t="shared" si="0"/>
        <v>21.72682380068837</v>
      </c>
      <c r="N41" s="31">
        <v>143.53076560994435</v>
      </c>
      <c r="O41" s="6">
        <v>2018</v>
      </c>
      <c r="P41" s="13">
        <v>0.7</v>
      </c>
      <c r="Q41" s="15">
        <v>0.32</v>
      </c>
      <c r="R41" s="15">
        <v>0.5</v>
      </c>
      <c r="S41" s="15">
        <v>0.5</v>
      </c>
      <c r="T41" s="15">
        <v>0.02</v>
      </c>
      <c r="U41" s="48">
        <v>0.08</v>
      </c>
      <c r="AC41" s="12">
        <v>32181</v>
      </c>
      <c r="AF41" s="12">
        <v>30030</v>
      </c>
      <c r="AG41" s="12">
        <v>41166</v>
      </c>
      <c r="AI41" s="12">
        <v>26584</v>
      </c>
    </row>
    <row r="42" spans="1:35" ht="12.75">
      <c r="A42" s="16">
        <v>18</v>
      </c>
      <c r="B42" s="16">
        <v>70</v>
      </c>
      <c r="C42" s="17" t="s">
        <v>56</v>
      </c>
      <c r="D42" s="17" t="s">
        <v>13</v>
      </c>
      <c r="E42" s="43" t="s">
        <v>14</v>
      </c>
      <c r="F42" s="17" t="s">
        <v>15</v>
      </c>
      <c r="G42" s="17">
        <v>60348.3</v>
      </c>
      <c r="H42" s="17" t="s">
        <v>57</v>
      </c>
      <c r="I42" s="39">
        <v>60.65</v>
      </c>
      <c r="J42" s="43">
        <v>-151.04</v>
      </c>
      <c r="K42" s="16">
        <v>76</v>
      </c>
      <c r="L42" s="17">
        <v>0.34132096331752626</v>
      </c>
      <c r="M42" s="36">
        <f t="shared" si="0"/>
        <v>21.799484161070662</v>
      </c>
      <c r="N42" s="32">
        <v>174.9575489308242</v>
      </c>
      <c r="O42" s="24">
        <v>2018</v>
      </c>
      <c r="P42" s="29">
        <v>99.7</v>
      </c>
      <c r="Q42" s="25">
        <v>155.4</v>
      </c>
      <c r="R42" s="28">
        <v>1.6</v>
      </c>
      <c r="S42" s="22">
        <v>1.6</v>
      </c>
      <c r="T42" s="22">
        <v>43.6</v>
      </c>
      <c r="U42" s="47">
        <v>0</v>
      </c>
      <c r="V42" s="20"/>
      <c r="W42" s="20"/>
      <c r="X42" s="20"/>
      <c r="Y42" s="20"/>
      <c r="Z42" s="20"/>
      <c r="AA42" s="20"/>
      <c r="AB42" s="20"/>
      <c r="AC42" s="20">
        <v>32181</v>
      </c>
      <c r="AD42" s="20"/>
      <c r="AE42" s="20"/>
      <c r="AF42" s="20">
        <v>30030</v>
      </c>
      <c r="AG42" s="20">
        <v>41166</v>
      </c>
      <c r="AH42" s="20"/>
      <c r="AI42" s="20">
        <v>26584</v>
      </c>
    </row>
    <row r="43" spans="1:35" ht="12.75">
      <c r="A43" s="1">
        <v>5</v>
      </c>
      <c r="B43" s="1">
        <v>40</v>
      </c>
      <c r="C43" s="2" t="s">
        <v>25</v>
      </c>
      <c r="D43" s="2" t="s">
        <v>26</v>
      </c>
      <c r="E43" s="42" t="s">
        <v>27</v>
      </c>
      <c r="F43" s="2" t="s">
        <v>15</v>
      </c>
      <c r="G43" s="2">
        <v>98.7</v>
      </c>
      <c r="H43" s="2" t="s">
        <v>28</v>
      </c>
      <c r="I43" s="38">
        <v>60.49</v>
      </c>
      <c r="J43" s="42">
        <v>-151.16</v>
      </c>
      <c r="K43" s="1">
        <v>76</v>
      </c>
      <c r="L43" s="2">
        <v>0.2906888370749703</v>
      </c>
      <c r="M43" s="35">
        <f t="shared" si="0"/>
        <v>22.551112156648117</v>
      </c>
      <c r="N43" s="31">
        <v>139.1849161251186</v>
      </c>
      <c r="O43" t="s">
        <v>147</v>
      </c>
      <c r="P43" s="14">
        <v>0</v>
      </c>
      <c r="Q43" s="14">
        <v>0</v>
      </c>
      <c r="R43" s="14">
        <v>0</v>
      </c>
      <c r="S43" s="14">
        <v>0</v>
      </c>
      <c r="T43" s="13">
        <v>98.7</v>
      </c>
      <c r="U43" s="48">
        <v>0</v>
      </c>
      <c r="AC43" s="12">
        <v>32181</v>
      </c>
      <c r="AF43" s="12">
        <v>30030</v>
      </c>
      <c r="AG43" s="12">
        <v>41166</v>
      </c>
      <c r="AI43" s="12">
        <v>26584</v>
      </c>
    </row>
    <row r="44" spans="1:35" ht="12.75">
      <c r="A44" s="1">
        <v>50</v>
      </c>
      <c r="B44" s="1">
        <v>1456</v>
      </c>
      <c r="C44" s="2" t="s">
        <v>134</v>
      </c>
      <c r="D44" s="2"/>
      <c r="E44" s="42" t="s">
        <v>134</v>
      </c>
      <c r="F44" s="2" t="s">
        <v>38</v>
      </c>
      <c r="G44" s="2"/>
      <c r="H44" s="2"/>
      <c r="I44" s="38">
        <v>60.87</v>
      </c>
      <c r="J44" s="42">
        <v>-150.8</v>
      </c>
      <c r="K44" s="1">
        <v>76</v>
      </c>
      <c r="L44" s="2">
        <v>0.6103277807866693</v>
      </c>
      <c r="M44" s="35">
        <f t="shared" si="0"/>
        <v>25.89703419084284</v>
      </c>
      <c r="N44" s="31">
        <v>-161.86191784440243</v>
      </c>
      <c r="O44">
        <v>2018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48">
        <v>0</v>
      </c>
      <c r="AC44" s="12">
        <v>32181</v>
      </c>
      <c r="AF44" s="12">
        <v>30030</v>
      </c>
      <c r="AG44" s="12">
        <v>41166</v>
      </c>
      <c r="AI44" s="12">
        <v>26584</v>
      </c>
    </row>
    <row r="45" spans="1:35" ht="12.75">
      <c r="A45" s="16">
        <v>34</v>
      </c>
      <c r="B45" s="16">
        <v>393</v>
      </c>
      <c r="C45" s="17" t="s">
        <v>95</v>
      </c>
      <c r="D45" s="17" t="s">
        <v>30</v>
      </c>
      <c r="E45" s="43" t="s">
        <v>96</v>
      </c>
      <c r="F45" s="17" t="s">
        <v>15</v>
      </c>
      <c r="G45" s="17">
        <v>62.9</v>
      </c>
      <c r="H45" s="17" t="s">
        <v>94</v>
      </c>
      <c r="I45" s="39">
        <v>60.5</v>
      </c>
      <c r="J45" s="43">
        <v>-151.09</v>
      </c>
      <c r="K45" s="16">
        <v>76</v>
      </c>
      <c r="L45" s="17">
        <v>0.3413209633175171</v>
      </c>
      <c r="M45" s="36">
        <f t="shared" si="0"/>
        <v>26.205244579314613</v>
      </c>
      <c r="N45" s="32">
        <v>148.1725534233252</v>
      </c>
      <c r="O45" s="21" t="s">
        <v>147</v>
      </c>
      <c r="P45" s="28">
        <v>22.9</v>
      </c>
      <c r="Q45" s="22">
        <v>25.6</v>
      </c>
      <c r="R45" s="28">
        <v>5</v>
      </c>
      <c r="S45" s="22">
        <v>5</v>
      </c>
      <c r="T45" s="22">
        <v>5.6</v>
      </c>
      <c r="U45" s="47">
        <v>1.9</v>
      </c>
      <c r="V45" s="20"/>
      <c r="W45" s="20"/>
      <c r="X45" s="20"/>
      <c r="Y45" s="20"/>
      <c r="Z45" s="20"/>
      <c r="AA45" s="20"/>
      <c r="AB45" s="20"/>
      <c r="AC45" s="20">
        <v>32181</v>
      </c>
      <c r="AD45" s="20"/>
      <c r="AE45" s="20"/>
      <c r="AF45" s="20">
        <v>30030</v>
      </c>
      <c r="AG45" s="20">
        <v>41166</v>
      </c>
      <c r="AH45" s="20"/>
      <c r="AI45" s="20">
        <v>26584</v>
      </c>
    </row>
    <row r="46" spans="1:35" ht="12.75">
      <c r="A46" s="16">
        <v>33</v>
      </c>
      <c r="B46" s="16">
        <v>392</v>
      </c>
      <c r="C46" s="17" t="s">
        <v>92</v>
      </c>
      <c r="D46" s="17" t="s">
        <v>30</v>
      </c>
      <c r="E46" s="43" t="s">
        <v>93</v>
      </c>
      <c r="F46" s="17" t="s">
        <v>15</v>
      </c>
      <c r="G46" s="17">
        <v>28.4</v>
      </c>
      <c r="H46" s="17" t="s">
        <v>94</v>
      </c>
      <c r="I46" s="39">
        <v>60.5</v>
      </c>
      <c r="J46" s="43">
        <v>-151.07</v>
      </c>
      <c r="K46" s="16">
        <v>76</v>
      </c>
      <c r="L46" s="17">
        <v>0.3584689665787038</v>
      </c>
      <c r="M46" s="36">
        <f t="shared" si="0"/>
        <v>27.52179898938832</v>
      </c>
      <c r="N46" s="32">
        <v>149.8586144479239</v>
      </c>
      <c r="O46" s="24">
        <v>2018</v>
      </c>
      <c r="P46" s="29">
        <v>6.02</v>
      </c>
      <c r="Q46" s="25">
        <v>1.38</v>
      </c>
      <c r="R46" s="28">
        <v>5.925</v>
      </c>
      <c r="S46" s="22">
        <v>5.4</v>
      </c>
      <c r="T46" s="22">
        <v>0.176</v>
      </c>
      <c r="U46" s="47">
        <v>0.001</v>
      </c>
      <c r="V46" s="20"/>
      <c r="W46" s="20"/>
      <c r="X46" s="20"/>
      <c r="Y46" s="20"/>
      <c r="Z46" s="20"/>
      <c r="AA46" s="20"/>
      <c r="AB46" s="20"/>
      <c r="AC46" s="20">
        <v>32181</v>
      </c>
      <c r="AD46" s="20"/>
      <c r="AE46" s="20"/>
      <c r="AF46" s="20">
        <v>30030</v>
      </c>
      <c r="AG46" s="20">
        <v>41166</v>
      </c>
      <c r="AH46" s="20"/>
      <c r="AI46" s="20">
        <v>26584</v>
      </c>
    </row>
    <row r="47" spans="1:35" ht="12.75">
      <c r="A47" s="16">
        <v>47</v>
      </c>
      <c r="B47" s="16">
        <v>1342</v>
      </c>
      <c r="C47" s="17" t="s">
        <v>129</v>
      </c>
      <c r="D47" s="17" t="s">
        <v>30</v>
      </c>
      <c r="E47" s="43" t="s">
        <v>93</v>
      </c>
      <c r="F47" s="17" t="s">
        <v>15</v>
      </c>
      <c r="G47" s="17">
        <v>70</v>
      </c>
      <c r="H47" s="17" t="s">
        <v>130</v>
      </c>
      <c r="I47" s="39">
        <v>60.5</v>
      </c>
      <c r="J47" s="43">
        <v>-151.07</v>
      </c>
      <c r="K47" s="16">
        <v>76</v>
      </c>
      <c r="L47" s="17">
        <v>0.3584689665787038</v>
      </c>
      <c r="M47" s="36">
        <f t="shared" si="0"/>
        <v>27.52179898938832</v>
      </c>
      <c r="N47" s="32">
        <v>149.8586144479239</v>
      </c>
      <c r="O47" s="24">
        <v>2018</v>
      </c>
      <c r="P47" s="29">
        <v>1.47</v>
      </c>
      <c r="Q47" s="25">
        <v>0.337</v>
      </c>
      <c r="R47" s="28">
        <v>3.562</v>
      </c>
      <c r="S47" s="22">
        <v>7.399</v>
      </c>
      <c r="T47" s="22">
        <v>0.043</v>
      </c>
      <c r="U47" s="47">
        <v>0.0003</v>
      </c>
      <c r="V47" s="20"/>
      <c r="W47" s="20"/>
      <c r="X47" s="20"/>
      <c r="Y47" s="20"/>
      <c r="Z47" s="20"/>
      <c r="AA47" s="20"/>
      <c r="AB47" s="20"/>
      <c r="AC47" s="20">
        <v>32181</v>
      </c>
      <c r="AD47" s="20"/>
      <c r="AE47" s="20"/>
      <c r="AF47" s="20">
        <v>30030</v>
      </c>
      <c r="AG47" s="20">
        <v>41166</v>
      </c>
      <c r="AH47" s="20"/>
      <c r="AI47" s="20">
        <v>26584</v>
      </c>
    </row>
    <row r="48" spans="1:35" ht="12.75">
      <c r="A48" s="16">
        <v>7</v>
      </c>
      <c r="B48" s="16">
        <v>59</v>
      </c>
      <c r="C48" s="17" t="s">
        <v>32</v>
      </c>
      <c r="D48" s="17" t="s">
        <v>13</v>
      </c>
      <c r="E48" s="43" t="s">
        <v>14</v>
      </c>
      <c r="F48" s="17" t="s">
        <v>15</v>
      </c>
      <c r="G48" s="17">
        <v>208290.5</v>
      </c>
      <c r="H48" s="17" t="s">
        <v>33</v>
      </c>
      <c r="I48" s="39">
        <v>60.73</v>
      </c>
      <c r="J48" s="43">
        <v>-150.86</v>
      </c>
      <c r="K48" s="16">
        <v>76</v>
      </c>
      <c r="L48" s="17">
        <v>0.5223983154643703</v>
      </c>
      <c r="M48" s="36">
        <f t="shared" si="0"/>
        <v>29.451478647156822</v>
      </c>
      <c r="N48" s="32">
        <v>-174.50767544287143</v>
      </c>
      <c r="O48" s="24">
        <v>2018</v>
      </c>
      <c r="P48" s="29">
        <v>2144.7</v>
      </c>
      <c r="Q48" s="25">
        <v>284.5</v>
      </c>
      <c r="R48" s="28">
        <v>28.2</v>
      </c>
      <c r="S48" s="22">
        <v>28.2</v>
      </c>
      <c r="T48" s="22">
        <v>149.1</v>
      </c>
      <c r="U48" s="47">
        <v>3.2</v>
      </c>
      <c r="V48" s="20"/>
      <c r="W48" s="20"/>
      <c r="X48" s="20"/>
      <c r="Y48" s="20"/>
      <c r="Z48" s="20"/>
      <c r="AA48" s="20"/>
      <c r="AB48" s="20"/>
      <c r="AC48" s="20">
        <v>32181</v>
      </c>
      <c r="AD48" s="20"/>
      <c r="AE48" s="20"/>
      <c r="AF48" s="20">
        <v>30030</v>
      </c>
      <c r="AG48" s="20">
        <v>41166</v>
      </c>
      <c r="AH48" s="20"/>
      <c r="AI48" s="20">
        <v>26584</v>
      </c>
    </row>
    <row r="49" spans="1:21" ht="12.75">
      <c r="A49" s="1"/>
      <c r="B49" s="1">
        <v>982</v>
      </c>
      <c r="C49" s="6" t="s">
        <v>162</v>
      </c>
      <c r="D49" s="2" t="s">
        <v>101</v>
      </c>
      <c r="E49" s="42" t="s">
        <v>132</v>
      </c>
      <c r="F49" s="2" t="s">
        <v>15</v>
      </c>
      <c r="G49" s="6">
        <v>176</v>
      </c>
      <c r="H49" s="2"/>
      <c r="I49" s="40">
        <v>60.935</v>
      </c>
      <c r="J49" s="33">
        <v>-151.152</v>
      </c>
      <c r="K49" s="1"/>
      <c r="L49" s="2"/>
      <c r="M49" s="35">
        <v>31.87</v>
      </c>
      <c r="N49" s="33">
        <v>67.52</v>
      </c>
      <c r="O49" s="5">
        <v>2018</v>
      </c>
      <c r="P49" s="14">
        <v>24</v>
      </c>
      <c r="Q49" s="14">
        <v>19</v>
      </c>
      <c r="R49" s="13">
        <v>1</v>
      </c>
      <c r="S49" s="13">
        <v>1</v>
      </c>
      <c r="T49" s="13">
        <v>5</v>
      </c>
      <c r="U49" s="48">
        <v>0.5</v>
      </c>
    </row>
    <row r="50" spans="1:35" ht="12.75">
      <c r="A50" s="16">
        <v>44</v>
      </c>
      <c r="B50" s="16">
        <v>1189</v>
      </c>
      <c r="C50" s="17" t="s">
        <v>122</v>
      </c>
      <c r="D50" s="17" t="s">
        <v>13</v>
      </c>
      <c r="E50" s="43" t="s">
        <v>66</v>
      </c>
      <c r="F50" s="17" t="s">
        <v>15</v>
      </c>
      <c r="G50" s="17">
        <v>497622.1</v>
      </c>
      <c r="H50" s="17" t="s">
        <v>123</v>
      </c>
      <c r="I50" s="39">
        <v>60.5</v>
      </c>
      <c r="J50" s="43">
        <v>-151</v>
      </c>
      <c r="K50" s="16">
        <v>76</v>
      </c>
      <c r="L50" s="17">
        <v>0.42047592083257157</v>
      </c>
      <c r="M50" s="36">
        <f>111.32*L50*-COS(I50)</f>
        <v>32.282442420273604</v>
      </c>
      <c r="N50" s="32">
        <v>154.6538240580522</v>
      </c>
      <c r="O50" s="24">
        <v>2018</v>
      </c>
      <c r="P50" s="29">
        <v>12.3</v>
      </c>
      <c r="Q50" s="25">
        <v>12.5</v>
      </c>
      <c r="R50" s="25">
        <v>2</v>
      </c>
      <c r="S50" s="25">
        <v>2</v>
      </c>
      <c r="T50" s="22">
        <v>0.8</v>
      </c>
      <c r="U50" s="47">
        <v>0.7</v>
      </c>
      <c r="V50" s="20"/>
      <c r="W50" s="20"/>
      <c r="X50" s="20"/>
      <c r="Y50" s="20"/>
      <c r="Z50" s="20"/>
      <c r="AA50" s="20"/>
      <c r="AB50" s="20"/>
      <c r="AC50" s="20">
        <v>32181</v>
      </c>
      <c r="AD50" s="20"/>
      <c r="AE50" s="20"/>
      <c r="AF50" s="20">
        <v>30030</v>
      </c>
      <c r="AG50" s="20">
        <v>41166</v>
      </c>
      <c r="AH50" s="20"/>
      <c r="AI50" s="20">
        <v>26584</v>
      </c>
    </row>
    <row r="51" spans="1:35" ht="12.75">
      <c r="A51" s="16">
        <v>42</v>
      </c>
      <c r="B51" s="16">
        <v>796</v>
      </c>
      <c r="C51" s="17" t="s">
        <v>117</v>
      </c>
      <c r="D51" s="17" t="s">
        <v>101</v>
      </c>
      <c r="E51" s="43" t="s">
        <v>14</v>
      </c>
      <c r="F51" s="17" t="s">
        <v>15</v>
      </c>
      <c r="G51" s="17">
        <v>10.7</v>
      </c>
      <c r="H51" s="17" t="s">
        <v>118</v>
      </c>
      <c r="I51" s="39">
        <v>60.2</v>
      </c>
      <c r="J51" s="43">
        <v>-151.43</v>
      </c>
      <c r="K51" s="16">
        <v>76</v>
      </c>
      <c r="L51" s="17">
        <v>0.4825971404805654</v>
      </c>
      <c r="M51" s="36">
        <f>111.32*L51*-COS(I51)</f>
        <v>46.89303149026344</v>
      </c>
      <c r="N51" s="32">
        <v>84.05313694602539</v>
      </c>
      <c r="O51" s="21" t="s">
        <v>147</v>
      </c>
      <c r="P51" s="29">
        <v>6.8</v>
      </c>
      <c r="Q51" s="25">
        <v>2.2</v>
      </c>
      <c r="R51" s="22">
        <v>0</v>
      </c>
      <c r="S51" s="22">
        <v>0</v>
      </c>
      <c r="T51" s="22">
        <v>1</v>
      </c>
      <c r="U51" s="47">
        <v>0.4</v>
      </c>
      <c r="V51" s="20"/>
      <c r="W51" s="20"/>
      <c r="X51" s="20"/>
      <c r="Y51" s="20"/>
      <c r="Z51" s="20"/>
      <c r="AA51" s="20"/>
      <c r="AB51" s="20"/>
      <c r="AC51" s="20">
        <v>32181</v>
      </c>
      <c r="AD51" s="20"/>
      <c r="AE51" s="20"/>
      <c r="AF51" s="20">
        <v>30030</v>
      </c>
      <c r="AG51" s="20">
        <v>41166</v>
      </c>
      <c r="AH51" s="20"/>
      <c r="AI51" s="20">
        <v>26584</v>
      </c>
    </row>
    <row r="52" spans="1:35" ht="12.75">
      <c r="A52" s="16">
        <v>29</v>
      </c>
      <c r="B52" s="16">
        <v>190</v>
      </c>
      <c r="C52" s="17" t="s">
        <v>82</v>
      </c>
      <c r="D52" s="17" t="s">
        <v>13</v>
      </c>
      <c r="E52" s="43" t="s">
        <v>80</v>
      </c>
      <c r="F52" s="17" t="s">
        <v>15</v>
      </c>
      <c r="G52" s="17">
        <v>43531.1</v>
      </c>
      <c r="H52" s="17" t="s">
        <v>83</v>
      </c>
      <c r="I52" s="39">
        <v>60.58</v>
      </c>
      <c r="J52" s="43">
        <v>-152.13</v>
      </c>
      <c r="K52" s="16">
        <v>76</v>
      </c>
      <c r="L52" s="17">
        <v>0.7566372975210808</v>
      </c>
      <c r="M52" s="36">
        <f>111.32*L52*-COS(I52)</f>
        <v>53.031703021938206</v>
      </c>
      <c r="N52" s="32">
        <v>7.594643368593151</v>
      </c>
      <c r="O52" s="21">
        <v>2018</v>
      </c>
      <c r="P52" s="29">
        <v>59.4</v>
      </c>
      <c r="Q52" s="25">
        <v>6.9</v>
      </c>
      <c r="R52" s="25">
        <v>0.7</v>
      </c>
      <c r="S52" s="25">
        <v>0.7</v>
      </c>
      <c r="T52" s="25">
        <v>275.3</v>
      </c>
      <c r="U52" s="50">
        <v>4.6</v>
      </c>
      <c r="V52" s="20"/>
      <c r="W52" s="20"/>
      <c r="X52" s="20"/>
      <c r="Y52" s="20"/>
      <c r="Z52" s="20"/>
      <c r="AA52" s="20"/>
      <c r="AB52" s="20"/>
      <c r="AC52" s="20">
        <v>32181</v>
      </c>
      <c r="AD52" s="20"/>
      <c r="AE52" s="20"/>
      <c r="AF52" s="20">
        <v>30030</v>
      </c>
      <c r="AG52" s="20">
        <v>41166</v>
      </c>
      <c r="AH52" s="20"/>
      <c r="AI52" s="20">
        <v>26584</v>
      </c>
    </row>
    <row r="53" spans="1:35" ht="12.75">
      <c r="A53" s="1">
        <v>28</v>
      </c>
      <c r="B53" s="1">
        <v>189</v>
      </c>
      <c r="C53" s="2" t="s">
        <v>79</v>
      </c>
      <c r="D53" s="2" t="s">
        <v>13</v>
      </c>
      <c r="E53" s="42" t="s">
        <v>80</v>
      </c>
      <c r="F53" s="2" t="s">
        <v>38</v>
      </c>
      <c r="G53" s="2">
        <v>1016.5</v>
      </c>
      <c r="H53" s="2" t="s">
        <v>81</v>
      </c>
      <c r="I53" s="38">
        <v>60.55</v>
      </c>
      <c r="J53" s="42">
        <v>-152.13</v>
      </c>
      <c r="K53" s="1">
        <v>76</v>
      </c>
      <c r="L53" s="2">
        <v>0.7611832893594018</v>
      </c>
      <c r="M53" s="35">
        <f>111.32*L53*-COS(I53)</f>
        <v>55.300960201408095</v>
      </c>
      <c r="N53" s="31">
        <v>9.833563964206778</v>
      </c>
      <c r="O53">
        <v>2018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48">
        <v>0</v>
      </c>
      <c r="AC53" s="12">
        <v>32181</v>
      </c>
      <c r="AF53" s="12">
        <v>30030</v>
      </c>
      <c r="AG53" s="12">
        <v>41166</v>
      </c>
      <c r="AI53" s="12">
        <v>26584</v>
      </c>
    </row>
    <row r="54" spans="1:35" ht="12.75">
      <c r="A54" s="16">
        <v>35</v>
      </c>
      <c r="B54" s="16">
        <v>442</v>
      </c>
      <c r="C54" s="17" t="s">
        <v>97</v>
      </c>
      <c r="D54" s="17" t="s">
        <v>30</v>
      </c>
      <c r="E54" s="43" t="s">
        <v>98</v>
      </c>
      <c r="F54" s="17" t="s">
        <v>15</v>
      </c>
      <c r="G54" s="17">
        <v>50.5</v>
      </c>
      <c r="H54" s="17" t="s">
        <v>99</v>
      </c>
      <c r="I54" s="39">
        <v>60.52</v>
      </c>
      <c r="J54" s="43">
        <v>-150.62</v>
      </c>
      <c r="K54" s="16">
        <v>76</v>
      </c>
      <c r="L54" s="17">
        <v>0.7766595135579002</v>
      </c>
      <c r="M54" s="36">
        <f>111.32*L54*-COS(I54)</f>
        <v>58.364843675828155</v>
      </c>
      <c r="N54" s="32">
        <v>168.11134196037008</v>
      </c>
      <c r="O54" s="24">
        <v>2018</v>
      </c>
      <c r="P54" s="29">
        <v>12.94</v>
      </c>
      <c r="Q54" s="25">
        <v>2.9646</v>
      </c>
      <c r="R54" s="28">
        <v>8.16</v>
      </c>
      <c r="S54" s="22">
        <v>0</v>
      </c>
      <c r="T54" s="22">
        <v>0.38</v>
      </c>
      <c r="U54" s="47">
        <v>0.006</v>
      </c>
      <c r="V54" s="20"/>
      <c r="W54" s="20"/>
      <c r="X54" s="20"/>
      <c r="Y54" s="20"/>
      <c r="Z54" s="20"/>
      <c r="AA54" s="20"/>
      <c r="AB54" s="20"/>
      <c r="AC54" s="20">
        <v>32181</v>
      </c>
      <c r="AD54" s="20"/>
      <c r="AE54" s="20"/>
      <c r="AF54" s="20">
        <v>30030</v>
      </c>
      <c r="AG54" s="20">
        <v>41166</v>
      </c>
      <c r="AH54" s="20"/>
      <c r="AI54" s="20">
        <v>26584</v>
      </c>
    </row>
    <row r="57" spans="15:21" ht="12.75">
      <c r="O57" s="5"/>
      <c r="P57" s="9"/>
      <c r="Q57" s="5"/>
      <c r="R57" s="9"/>
      <c r="S57" s="9"/>
      <c r="T57" s="5"/>
      <c r="U57" s="51"/>
    </row>
    <row r="64" spans="16:21" ht="12.75">
      <c r="P64" s="3"/>
      <c r="R64" s="3"/>
      <c r="S64" s="3"/>
      <c r="U64" s="45"/>
    </row>
    <row r="66" spans="15:21" ht="12.75">
      <c r="O66" s="5"/>
      <c r="P66" s="9"/>
      <c r="Q66" s="5"/>
      <c r="R66" s="9"/>
      <c r="S66" s="9"/>
      <c r="T66" s="5"/>
      <c r="U66" s="51"/>
    </row>
    <row r="72" spans="15:21" ht="12.75">
      <c r="O72" s="4"/>
      <c r="P72" s="10"/>
      <c r="Q72" s="11"/>
      <c r="R72" s="10"/>
      <c r="S72" s="10"/>
      <c r="T72" s="11"/>
      <c r="U72" s="52"/>
    </row>
  </sheetData>
  <sheetProtection/>
  <mergeCells count="25">
    <mergeCell ref="B1:B2"/>
    <mergeCell ref="C1:C2"/>
    <mergeCell ref="E1:E2"/>
    <mergeCell ref="F1:F2"/>
    <mergeCell ref="G1:G2"/>
    <mergeCell ref="I1:I2"/>
    <mergeCell ref="J1:J2"/>
    <mergeCell ref="M1:M2"/>
    <mergeCell ref="N1:N2"/>
    <mergeCell ref="O1:O2"/>
    <mergeCell ref="P1:U1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I1:AI2"/>
    <mergeCell ref="AH1:AH2"/>
    <mergeCell ref="AG1:AG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David</dc:creator>
  <cp:keywords/>
  <dc:description/>
  <cp:lastModifiedBy>Nipataruedi, Nattinee</cp:lastModifiedBy>
  <dcterms:created xsi:type="dcterms:W3CDTF">2019-12-07T01:06:27Z</dcterms:created>
  <dcterms:modified xsi:type="dcterms:W3CDTF">2020-11-12T03:58:07Z</dcterms:modified>
  <cp:category/>
  <cp:version/>
  <cp:contentType/>
  <cp:contentStatus/>
</cp:coreProperties>
</file>